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lassenarbeit 15-0" sheetId="1" r:id="rId4"/>
    <sheet state="visible" name="Klassenarbeit 1-6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1">
      <text>
        <t xml:space="preserve">Maximal mögliche Punktzahl</t>
      </text>
    </comment>
    <comment authorId="0" ref="O2">
      <text>
        <t xml:space="preserve">Wenn Sie hier einen Wert eingeben, heben Sie den Notenspiegel an.</t>
      </text>
    </comment>
    <comment authorId="0" ref="E8">
      <text>
        <t xml:space="preserve">Geben Sie hier die erreichten Punkte des Schülers ein.  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1">
      <text>
        <t xml:space="preserve">Maximal mögliche Punktzahl</t>
      </text>
    </comment>
    <comment authorId="0" ref="O2">
      <text>
        <t xml:space="preserve">Wenn Sie hier einen Wert eingeben, heben Sie den Notenspiegel an.</t>
      </text>
    </comment>
    <comment authorId="0" ref="E8">
      <text>
        <t xml:space="preserve">Geben Sie hier die erreichten Punkte des Schülers ein.  
</t>
      </text>
    </comment>
  </commentList>
</comments>
</file>

<file path=xl/sharedStrings.xml><?xml version="1.0" encoding="utf-8"?>
<sst xmlns="http://schemas.openxmlformats.org/spreadsheetml/2006/main" count="136" uniqueCount="47">
  <si>
    <t>FlixGrade</t>
  </si>
  <si>
    <t>Punktzahl:</t>
  </si>
  <si>
    <t>Datum:</t>
  </si>
  <si>
    <t>davon Bonuspunkte:</t>
  </si>
  <si>
    <t>Titel:</t>
  </si>
  <si>
    <t>Notenberechnung mit Punktzahl:</t>
  </si>
  <si>
    <t xml:space="preserve"> </t>
  </si>
  <si>
    <t>max Punkte:</t>
  </si>
  <si>
    <t>Klasse</t>
  </si>
  <si>
    <t>Name</t>
  </si>
  <si>
    <t>Vorname</t>
  </si>
  <si>
    <t>Aufg. 1</t>
  </si>
  <si>
    <t>Aufg. 2</t>
  </si>
  <si>
    <t>Aufg. 3</t>
  </si>
  <si>
    <t xml:space="preserve">Aufg. 4 </t>
  </si>
  <si>
    <t>Aufg. 5</t>
  </si>
  <si>
    <t>Aufg. 6</t>
  </si>
  <si>
    <t>Aufg. 7</t>
  </si>
  <si>
    <t>Aufg. 8</t>
  </si>
  <si>
    <t>Aufg. 9</t>
  </si>
  <si>
    <t>Aufg. 10</t>
  </si>
  <si>
    <t>Aufg. 11</t>
  </si>
  <si>
    <t>Summe</t>
  </si>
  <si>
    <t>Prozent</t>
  </si>
  <si>
    <t>Note</t>
  </si>
  <si>
    <t>Nachricht</t>
  </si>
  <si>
    <t>5a</t>
  </si>
  <si>
    <t>Puccini</t>
  </si>
  <si>
    <t>Giacomo</t>
  </si>
  <si>
    <t>Notenschlüssel</t>
  </si>
  <si>
    <t>Nachricht bei &lt; 45 %:</t>
  </si>
  <si>
    <t>&lt;</t>
  </si>
  <si>
    <t>Notenpunkte</t>
  </si>
  <si>
    <t>Punkte</t>
  </si>
  <si>
    <t>ab</t>
  </si>
  <si>
    <t>Hinweise:</t>
  </si>
  <si>
    <t>1. In alle grün umrandeten Felder können Sie Eintragungen vornehmen.</t>
  </si>
  <si>
    <t>2. Die schwarz umrandeten Felder werden berechnet.</t>
  </si>
  <si>
    <t>3. Das Dokument ist nicht geschützt. Sie können es gerne anpassen.</t>
  </si>
  <si>
    <t>http://www.flixgrade.com</t>
  </si>
  <si>
    <t>2022 Mitarbeitsapp GmbH; Haftung ausgeschlossen.</t>
  </si>
  <si>
    <t>sehr gut</t>
  </si>
  <si>
    <t>gut</t>
  </si>
  <si>
    <t>befriedigend</t>
  </si>
  <si>
    <t>ausreichend</t>
  </si>
  <si>
    <t>mangelhaft</t>
  </si>
  <si>
    <t>ungenügend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</si>
</sst>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d.m.yyyy"/>
    <numFmt numFmtId="166" formatCode="#,##0.0"/>
    <numFmt numFmtId="167" formatCode="0.0%"/>
  </numFmts>
  <fonts count="12">
    <font>
      <sz val="10.0"/>
      <color rgb="FF000000"/>
      <name val="Arial"/>
      <scheme val="minor"/>
    </font>
    <font>
      <color theme="1"/>
      <name val="Courier New"/>
    </font>
    <font>
      <color theme="1"/>
      <name val="Arial"/>
      <scheme val="minor"/>
    </font>
    <font>
      <u/>
      <color rgb="FF0000FF"/>
      <name val="Courier New"/>
    </font>
    <font>
      <color theme="1"/>
      <name val="&quot;Courier New&quot;"/>
    </font>
    <font>
      <color rgb="FF000000"/>
      <name val="&quot;Courier New&quot;"/>
    </font>
    <font>
      <b/>
      <color theme="1"/>
      <name val="Courier New"/>
    </font>
    <font>
      <sz val="10.0"/>
      <color rgb="FF000000"/>
      <name val="Courier New"/>
    </font>
    <font>
      <sz val="8.0"/>
      <color theme="1"/>
      <name val="Arial"/>
    </font>
    <font>
      <u/>
      <sz val="10.0"/>
      <color rgb="FF0000FF"/>
      <name val="Courier New"/>
    </font>
    <font>
      <i/>
      <sz val="8.0"/>
      <color theme="1"/>
      <name val="Courier New"/>
    </font>
    <font>
      <sz val="8.0"/>
      <color rgb="FF000000"/>
      <name val="Courier New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6E6E6"/>
        <bgColor rgb="FFE6E6E6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18">
    <border/>
    <border>
      <left style="thin">
        <color rgb="FF00FF00"/>
      </left>
      <right style="thin">
        <color rgb="FF00FF00"/>
      </right>
      <top style="thin">
        <color rgb="FF00FF00"/>
      </top>
      <bottom style="thin">
        <color rgb="FF00FF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FF00"/>
      </right>
      <bottom style="thin">
        <color rgb="FF00FF00"/>
      </bottom>
    </border>
    <border>
      <left style="thin">
        <color rgb="FF00FF00"/>
      </left>
      <right style="thin">
        <color rgb="FF00FF00"/>
      </right>
      <bottom style="thin">
        <color rgb="FF00FF00"/>
      </bottom>
    </border>
    <border>
      <left style="thin">
        <color rgb="FF00FF00"/>
      </left>
      <right style="thin">
        <color rgb="FF00FF00"/>
      </right>
      <top style="thin">
        <color rgb="FF000000"/>
      </top>
      <bottom style="thin">
        <color rgb="FF00FF00"/>
      </bottom>
    </border>
    <border>
      <left style="thin">
        <color rgb="FF00FF00"/>
      </left>
      <right style="thin">
        <color rgb="FF000000"/>
      </right>
      <bottom style="thin">
        <color rgb="FF00FF00"/>
      </bottom>
    </border>
    <border>
      <right style="thin">
        <color rgb="FF000000"/>
      </right>
      <bottom style="thin">
        <color rgb="FF000000"/>
      </bottom>
    </border>
    <border>
      <left style="thin">
        <color rgb="FF00FF00"/>
      </left>
      <right style="thin">
        <color rgb="FF000000"/>
      </right>
      <top style="thin">
        <color rgb="FF00FF00"/>
      </top>
      <bottom style="thin">
        <color rgb="FF00FF00"/>
      </bottom>
    </border>
    <border>
      <right style="thin">
        <color rgb="FF00FF00"/>
      </right>
      <top style="thin">
        <color rgb="FF00FF00"/>
      </top>
      <bottom style="thin">
        <color rgb="FF000000"/>
      </bottom>
    </border>
    <border>
      <left style="thin">
        <color rgb="FF00FF00"/>
      </left>
      <right style="thin">
        <color rgb="FF00FF00"/>
      </right>
      <top style="thin">
        <color rgb="FF00FF00"/>
      </top>
      <bottom style="thin">
        <color rgb="FF000000"/>
      </bottom>
    </border>
    <border>
      <left style="thin">
        <color rgb="FF00FF00"/>
      </left>
      <right style="thin">
        <color rgb="FF000000"/>
      </right>
      <top style="thin">
        <color rgb="FF00FF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horizontal="right"/>
    </xf>
    <xf borderId="0" fillId="2" fontId="3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shrinkToFit="0" vertical="bottom" wrapText="0"/>
    </xf>
    <xf borderId="0" fillId="0" fontId="4" numFmtId="164" xfId="0" applyAlignment="1" applyFont="1" applyNumberFormat="1">
      <alignment horizontal="right" vertical="bottom"/>
    </xf>
    <xf borderId="0" fillId="2" fontId="1" numFmtId="0" xfId="0" applyAlignment="1" applyFont="1">
      <alignment horizontal="left" vertical="bottom"/>
    </xf>
    <xf borderId="0" fillId="2" fontId="1" numFmtId="0" xfId="0" applyFont="1"/>
    <xf borderId="0" fillId="2" fontId="1" numFmtId="0" xfId="0" applyAlignment="1" applyFont="1">
      <alignment horizontal="right" readingOrder="0" vertical="bottom"/>
    </xf>
    <xf borderId="1" fillId="3" fontId="1" numFmtId="165" xfId="0" applyAlignment="1" applyBorder="1" applyFill="1" applyFont="1" applyNumberFormat="1">
      <alignment horizontal="left" readingOrder="0" vertical="bottom"/>
    </xf>
    <xf borderId="1" fillId="3" fontId="4" numFmtId="164" xfId="0" applyAlignment="1" applyBorder="1" applyFont="1" applyNumberFormat="1">
      <alignment horizontal="right" readingOrder="0" vertical="bottom"/>
    </xf>
    <xf borderId="1" fillId="3" fontId="1" numFmtId="0" xfId="0" applyAlignment="1" applyBorder="1" applyFont="1">
      <alignment horizontal="left" readingOrder="0" vertical="bottom"/>
    </xf>
    <xf borderId="0" fillId="2" fontId="1" numFmtId="0" xfId="0" applyAlignment="1" applyFont="1">
      <alignment vertical="center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readingOrder="0" vertical="bottom"/>
    </xf>
    <xf borderId="1" fillId="3" fontId="1" numFmtId="0" xfId="0" applyAlignment="1" applyBorder="1" applyFont="1">
      <alignment horizontal="center" readingOrder="0" vertical="bottom"/>
    </xf>
    <xf borderId="1" fillId="3" fontId="1" numFmtId="0" xfId="0" applyAlignment="1" applyBorder="1" applyFon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2" xfId="0" applyAlignment="1" applyFont="1" applyNumberFormat="1">
      <alignment shrinkToFit="0" vertical="bottom" wrapText="0"/>
    </xf>
    <xf borderId="0" fillId="0" fontId="1" numFmtId="0" xfId="0" applyAlignment="1" applyFont="1">
      <alignment horizontal="left" vertical="bottom"/>
    </xf>
    <xf borderId="0" fillId="0" fontId="1" numFmtId="0" xfId="0" applyFont="1"/>
    <xf borderId="2" fillId="0" fontId="1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readingOrder="0" vertical="bottom"/>
    </xf>
    <xf borderId="0" fillId="2" fontId="5" numFmtId="0" xfId="0" applyAlignment="1" applyFont="1">
      <alignment horizontal="center" readingOrder="0"/>
    </xf>
    <xf borderId="2" fillId="0" fontId="1" numFmtId="2" xfId="0" applyAlignment="1" applyBorder="1" applyFont="1" applyNumberFormat="1">
      <alignment vertical="bottom"/>
    </xf>
    <xf borderId="2" fillId="0" fontId="1" numFmtId="0" xfId="0" applyAlignment="1" applyBorder="1" applyFont="1">
      <alignment horizontal="left" vertical="bottom"/>
    </xf>
    <xf borderId="2" fillId="0" fontId="1" numFmtId="0" xfId="0" applyAlignment="1" applyBorder="1" applyFont="1">
      <alignment readingOrder="0" vertical="bottom"/>
    </xf>
    <xf borderId="3" fillId="4" fontId="1" numFmtId="0" xfId="0" applyAlignment="1" applyBorder="1" applyFill="1" applyFont="1">
      <alignment horizontal="right" vertical="bottom"/>
    </xf>
    <xf borderId="4" fillId="4" fontId="1" numFmtId="0" xfId="0" applyAlignment="1" applyBorder="1" applyFont="1">
      <alignment readingOrder="0" vertical="bottom"/>
    </xf>
    <xf borderId="5" fillId="4" fontId="1" numFmtId="0" xfId="0" applyAlignment="1" applyBorder="1" applyFont="1">
      <alignment readingOrder="0" vertical="bottom"/>
    </xf>
    <xf borderId="5" fillId="4" fontId="1" numFmtId="166" xfId="0" applyAlignment="1" applyBorder="1" applyFont="1" applyNumberFormat="1">
      <alignment readingOrder="0" vertical="bottom"/>
    </xf>
    <xf borderId="6" fillId="4" fontId="1" numFmtId="166" xfId="0" applyAlignment="1" applyBorder="1" applyFont="1" applyNumberFormat="1">
      <alignment readingOrder="0" vertical="bottom"/>
    </xf>
    <xf borderId="5" fillId="4" fontId="1" numFmtId="166" xfId="0" applyAlignment="1" applyBorder="1" applyFont="1" applyNumberFormat="1">
      <alignment vertical="bottom"/>
    </xf>
    <xf borderId="7" fillId="4" fontId="1" numFmtId="166" xfId="0" applyAlignment="1" applyBorder="1" applyFont="1" applyNumberFormat="1">
      <alignment vertical="bottom"/>
    </xf>
    <xf borderId="8" fillId="4" fontId="1" numFmtId="164" xfId="0" applyAlignment="1" applyBorder="1" applyFont="1" applyNumberFormat="1">
      <alignment horizontal="right" vertical="bottom"/>
    </xf>
    <xf borderId="8" fillId="4" fontId="1" numFmtId="9" xfId="0" applyAlignment="1" applyBorder="1" applyFont="1" applyNumberFormat="1">
      <alignment horizontal="center" vertical="bottom"/>
    </xf>
    <xf borderId="8" fillId="4" fontId="6" numFmtId="0" xfId="0" applyAlignment="1" applyBorder="1" applyFont="1">
      <alignment horizontal="center" vertical="bottom"/>
    </xf>
    <xf borderId="8" fillId="2" fontId="1" numFmtId="0" xfId="0" applyAlignment="1" applyBorder="1" applyFont="1">
      <alignment vertical="bottom"/>
    </xf>
    <xf borderId="3" fillId="5" fontId="1" numFmtId="0" xfId="0" applyAlignment="1" applyBorder="1" applyFill="1" applyFont="1">
      <alignment horizontal="right" vertical="bottom"/>
    </xf>
    <xf borderId="4" fillId="5" fontId="1" numFmtId="0" xfId="0" applyAlignment="1" applyBorder="1" applyFont="1">
      <alignment readingOrder="0" vertical="bottom"/>
    </xf>
    <xf borderId="1" fillId="5" fontId="1" numFmtId="0" xfId="0" applyAlignment="1" applyBorder="1" applyFont="1">
      <alignment readingOrder="0" vertical="bottom"/>
    </xf>
    <xf borderId="1" fillId="5" fontId="1" numFmtId="166" xfId="0" applyAlignment="1" applyBorder="1" applyFont="1" applyNumberFormat="1">
      <alignment readingOrder="0" vertical="bottom"/>
    </xf>
    <xf borderId="1" fillId="5" fontId="1" numFmtId="166" xfId="0" applyAlignment="1" applyBorder="1" applyFont="1" applyNumberFormat="1">
      <alignment vertical="bottom"/>
    </xf>
    <xf borderId="9" fillId="5" fontId="1" numFmtId="166" xfId="0" applyAlignment="1" applyBorder="1" applyFont="1" applyNumberFormat="1">
      <alignment vertical="bottom"/>
    </xf>
    <xf borderId="8" fillId="5" fontId="1" numFmtId="164" xfId="0" applyAlignment="1" applyBorder="1" applyFont="1" applyNumberFormat="1">
      <alignment horizontal="right" vertical="bottom"/>
    </xf>
    <xf borderId="8" fillId="5" fontId="1" numFmtId="9" xfId="0" applyAlignment="1" applyBorder="1" applyFont="1" applyNumberFormat="1">
      <alignment horizontal="center" vertical="bottom"/>
    </xf>
    <xf borderId="8" fillId="5" fontId="1" numFmtId="0" xfId="0" applyAlignment="1" applyBorder="1" applyFont="1">
      <alignment vertical="bottom"/>
    </xf>
    <xf borderId="0" fillId="5" fontId="1" numFmtId="0" xfId="0" applyFont="1"/>
    <xf borderId="1" fillId="4" fontId="1" numFmtId="0" xfId="0" applyAlignment="1" applyBorder="1" applyFont="1">
      <alignment vertical="bottom"/>
    </xf>
    <xf borderId="1" fillId="4" fontId="1" numFmtId="166" xfId="0" applyAlignment="1" applyBorder="1" applyFont="1" applyNumberFormat="1">
      <alignment readingOrder="0" vertical="bottom"/>
    </xf>
    <xf borderId="1" fillId="4" fontId="1" numFmtId="166" xfId="0" applyAlignment="1" applyBorder="1" applyFont="1" applyNumberFormat="1">
      <alignment vertical="bottom"/>
    </xf>
    <xf borderId="9" fillId="4" fontId="1" numFmtId="166" xfId="0" applyAlignment="1" applyBorder="1" applyFont="1" applyNumberFormat="1">
      <alignment vertical="bottom"/>
    </xf>
    <xf borderId="1" fillId="5" fontId="1" numFmtId="0" xfId="0" applyAlignment="1" applyBorder="1" applyFont="1">
      <alignment vertical="bottom"/>
    </xf>
    <xf borderId="10" fillId="4" fontId="1" numFmtId="0" xfId="0" applyAlignment="1" applyBorder="1" applyFont="1">
      <alignment vertical="bottom"/>
    </xf>
    <xf borderId="11" fillId="4" fontId="1" numFmtId="0" xfId="0" applyAlignment="1" applyBorder="1" applyFont="1">
      <alignment vertical="bottom"/>
    </xf>
    <xf borderId="11" fillId="4" fontId="1" numFmtId="0" xfId="0" applyAlignment="1" applyBorder="1" applyFont="1">
      <alignment readingOrder="0" vertical="bottom"/>
    </xf>
    <xf borderId="11" fillId="4" fontId="1" numFmtId="166" xfId="0" applyAlignment="1" applyBorder="1" applyFont="1" applyNumberFormat="1">
      <alignment readingOrder="0" vertical="bottom"/>
    </xf>
    <xf borderId="11" fillId="4" fontId="1" numFmtId="166" xfId="0" applyAlignment="1" applyBorder="1" applyFont="1" applyNumberFormat="1">
      <alignment vertical="bottom"/>
    </xf>
    <xf borderId="12" fillId="4" fontId="1" numFmtId="166" xfId="0" applyAlignment="1" applyBorder="1" applyFont="1" applyNumberFormat="1">
      <alignment vertical="bottom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13" fillId="6" fontId="1" numFmtId="0" xfId="0" applyBorder="1" applyFill="1" applyFont="1"/>
    <xf borderId="14" fillId="6" fontId="1" numFmtId="0" xfId="0" applyAlignment="1" applyBorder="1" applyFont="1">
      <alignment horizontal="center" readingOrder="0"/>
    </xf>
    <xf borderId="15" fillId="6" fontId="1" numFmtId="0" xfId="0" applyAlignment="1" applyBorder="1" applyFont="1">
      <alignment horizontal="left" readingOrder="0"/>
    </xf>
    <xf borderId="13" fillId="6" fontId="1" numFmtId="0" xfId="0" applyAlignment="1" applyBorder="1" applyFont="1">
      <alignment horizontal="center" readingOrder="0"/>
    </xf>
    <xf borderId="16" fillId="0" fontId="1" numFmtId="0" xfId="0" applyAlignment="1" applyBorder="1" applyFont="1">
      <alignment readingOrder="0"/>
    </xf>
    <xf borderId="1" fillId="0" fontId="1" numFmtId="167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17" fillId="0" fontId="1" numFmtId="0" xfId="0" applyAlignment="1" applyBorder="1" applyFont="1">
      <alignment horizontal="center"/>
    </xf>
    <xf borderId="16" fillId="5" fontId="1" numFmtId="0" xfId="0" applyAlignment="1" applyBorder="1" applyFont="1">
      <alignment readingOrder="0"/>
    </xf>
    <xf borderId="1" fillId="5" fontId="1" numFmtId="167" xfId="0" applyAlignment="1" applyBorder="1" applyFont="1" applyNumberFormat="1">
      <alignment horizontal="center" readingOrder="0"/>
    </xf>
    <xf borderId="1" fillId="5" fontId="1" numFmtId="0" xfId="0" applyAlignment="1" applyBorder="1" applyFont="1">
      <alignment horizontal="center" readingOrder="0"/>
    </xf>
    <xf borderId="17" fillId="5" fontId="1" numFmtId="0" xfId="0" applyAlignment="1" applyBorder="1" applyFont="1">
      <alignment horizontal="center"/>
    </xf>
    <xf borderId="0" fillId="0" fontId="7" numFmtId="0" xfId="0" applyAlignment="1" applyFont="1">
      <alignment horizontal="left" readingOrder="0" vertical="bottom"/>
    </xf>
    <xf borderId="0" fillId="0" fontId="8" numFmtId="0" xfId="0" applyAlignment="1" applyFont="1">
      <alignment horizontal="left" vertical="bottom"/>
    </xf>
    <xf borderId="0" fillId="0" fontId="8" numFmtId="0" xfId="0" applyAlignment="1" applyFont="1">
      <alignment horizontal="left" vertical="bottom"/>
    </xf>
    <xf borderId="0" fillId="0" fontId="9" numFmtId="0" xfId="0" applyAlignment="1" applyFont="1">
      <alignment horizontal="left" readingOrder="0" vertical="bottom"/>
    </xf>
    <xf borderId="0" fillId="0" fontId="1" numFmtId="0" xfId="0" applyAlignment="1" applyFont="1">
      <alignment horizontal="left"/>
    </xf>
    <xf borderId="17" fillId="0" fontId="1" numFmtId="0" xfId="0" applyAlignment="1" applyBorder="1" applyFont="1">
      <alignment horizontal="center" readingOrder="0"/>
    </xf>
    <xf borderId="17" fillId="5" fontId="1" numFmtId="0" xfId="0" applyAlignment="1" applyBorder="1" applyFont="1">
      <alignment horizontal="center" readingOrder="0"/>
    </xf>
    <xf borderId="0" fillId="0" fontId="10" numFmtId="0" xfId="0" applyAlignment="1" applyFont="1">
      <alignment readingOrder="0"/>
    </xf>
    <xf borderId="8" fillId="4" fontId="6" numFmtId="0" xfId="0" applyAlignment="1" applyBorder="1" applyFont="1">
      <alignment horizontal="left" vertical="bottom"/>
    </xf>
    <xf borderId="8" fillId="5" fontId="1" numFmtId="9" xfId="0" applyAlignment="1" applyBorder="1" applyFont="1" applyNumberFormat="1">
      <alignment horizontal="right" vertical="bottom"/>
    </xf>
    <xf borderId="8" fillId="4" fontId="1" numFmtId="9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left" readingOrder="0"/>
    </xf>
    <xf borderId="1" fillId="5" fontId="1" numFmtId="0" xfId="0" applyAlignment="1" applyBorder="1" applyFont="1">
      <alignment horizontal="left" readingOrder="0"/>
    </xf>
    <xf borderId="0" fillId="0" fontId="11" numFmtId="0" xfId="0" applyAlignment="1" applyFont="1">
      <alignment horizontal="lef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flixgrade.com/" TargetMode="External"/><Relationship Id="rId3" Type="http://schemas.openxmlformats.org/officeDocument/2006/relationships/hyperlink" Target="http://www.flixgrade.com/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flixgrade.com/" TargetMode="External"/><Relationship Id="rId3" Type="http://schemas.openxmlformats.org/officeDocument/2006/relationships/hyperlink" Target="http://www.flixgrade.com/" TargetMode="External"/><Relationship Id="rId4" Type="http://schemas.openxmlformats.org/officeDocument/2006/relationships/drawing" Target="../drawings/drawing2.xml"/><Relationship Id="rId5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7.75"/>
    <col customWidth="1" min="3" max="3" width="15.88"/>
    <col customWidth="1" min="4" max="4" width="17.38"/>
    <col customWidth="1" min="5" max="7" width="8.0"/>
    <col customWidth="1" min="8" max="8" width="9.0"/>
    <col customWidth="1" min="9" max="13" width="8.0"/>
    <col customWidth="1" min="14" max="15" width="9.0"/>
    <col customWidth="1" min="16" max="16" width="9.75"/>
    <col customWidth="1" min="17" max="17" width="10.5"/>
    <col customWidth="1" min="18" max="18" width="11.88"/>
    <col customWidth="1" min="19" max="19" width="9.63"/>
  </cols>
  <sheetData>
    <row r="1">
      <c r="A1" s="1"/>
      <c r="C1" s="2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5" t="s">
        <v>1</v>
      </c>
      <c r="P1" s="6">
        <f>SUM(E6:O6)</f>
        <v>100</v>
      </c>
      <c r="Q1" s="1"/>
      <c r="R1" s="7"/>
      <c r="S1" s="1"/>
      <c r="T1" s="8"/>
      <c r="U1" s="8"/>
      <c r="V1" s="8"/>
      <c r="W1" s="8"/>
      <c r="X1" s="8"/>
      <c r="Y1" s="8"/>
      <c r="Z1" s="8"/>
    </row>
    <row r="2">
      <c r="A2" s="1"/>
      <c r="C2" s="9" t="s">
        <v>2</v>
      </c>
      <c r="D2" s="10"/>
      <c r="G2" s="1"/>
      <c r="H2" s="1"/>
      <c r="I2" s="1"/>
      <c r="J2" s="1"/>
      <c r="K2" s="1"/>
      <c r="L2" s="4"/>
      <c r="M2" s="4"/>
      <c r="N2" s="4"/>
      <c r="O2" s="5" t="s">
        <v>3</v>
      </c>
      <c r="P2" s="11"/>
      <c r="Q2" s="1"/>
      <c r="R2" s="7"/>
      <c r="S2" s="1"/>
      <c r="T2" s="8"/>
      <c r="U2" s="8"/>
      <c r="V2" s="8"/>
      <c r="W2" s="8"/>
      <c r="X2" s="8"/>
      <c r="Y2" s="8"/>
      <c r="Z2" s="8"/>
    </row>
    <row r="3">
      <c r="A3" s="1"/>
      <c r="B3" s="1"/>
      <c r="C3" s="9" t="s">
        <v>4</v>
      </c>
      <c r="D3" s="12"/>
      <c r="G3" s="1"/>
      <c r="H3" s="1"/>
      <c r="I3" s="1"/>
      <c r="J3" s="1"/>
      <c r="K3" s="1"/>
      <c r="L3" s="4"/>
      <c r="M3" s="4"/>
      <c r="N3" s="4"/>
      <c r="O3" s="5" t="s">
        <v>5</v>
      </c>
      <c r="P3" s="6">
        <f>P1-P2</f>
        <v>100</v>
      </c>
      <c r="Q3" s="1"/>
      <c r="R3" s="7"/>
      <c r="S3" s="1"/>
      <c r="T3" s="8"/>
      <c r="U3" s="8"/>
      <c r="V3" s="8"/>
      <c r="W3" s="8"/>
      <c r="X3" s="8"/>
      <c r="Y3" s="8"/>
      <c r="Z3" s="8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1"/>
      <c r="R4" s="7"/>
      <c r="S4" s="1"/>
      <c r="T4" s="8"/>
      <c r="U4" s="8"/>
      <c r="V4" s="8"/>
      <c r="W4" s="8"/>
      <c r="X4" s="8"/>
      <c r="Y4" s="8"/>
      <c r="Z4" s="8"/>
    </row>
    <row r="5">
      <c r="A5" s="1" t="s">
        <v>6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1"/>
      <c r="T5" s="8"/>
      <c r="U5" s="8"/>
      <c r="V5" s="8"/>
      <c r="W5" s="8"/>
      <c r="X5" s="8"/>
      <c r="Y5" s="8"/>
      <c r="Z5" s="8"/>
    </row>
    <row r="6">
      <c r="A6" s="14"/>
      <c r="B6" s="14"/>
      <c r="C6" s="14"/>
      <c r="D6" s="15" t="s">
        <v>7</v>
      </c>
      <c r="E6" s="16">
        <v>100.0</v>
      </c>
      <c r="F6" s="16">
        <v>0.0</v>
      </c>
      <c r="G6" s="16">
        <v>0.0</v>
      </c>
      <c r="H6" s="16">
        <v>0.0</v>
      </c>
      <c r="I6" s="16">
        <v>0.0</v>
      </c>
      <c r="J6" s="16">
        <v>0.0</v>
      </c>
      <c r="K6" s="16">
        <v>0.0</v>
      </c>
      <c r="L6" s="17">
        <v>0.0</v>
      </c>
      <c r="M6" s="17">
        <v>0.0</v>
      </c>
      <c r="N6" s="17">
        <v>0.0</v>
      </c>
      <c r="O6" s="17">
        <v>0.0</v>
      </c>
      <c r="P6" s="18"/>
      <c r="Q6" s="19"/>
      <c r="R6" s="20"/>
      <c r="S6" s="14"/>
      <c r="T6" s="21"/>
      <c r="U6" s="21"/>
      <c r="V6" s="21"/>
      <c r="W6" s="21"/>
      <c r="X6" s="21"/>
      <c r="Y6" s="21"/>
      <c r="Z6" s="21"/>
    </row>
    <row r="7">
      <c r="A7" s="14"/>
      <c r="B7" s="22" t="s">
        <v>8</v>
      </c>
      <c r="C7" s="22" t="s">
        <v>9</v>
      </c>
      <c r="D7" s="22" t="s">
        <v>10</v>
      </c>
      <c r="E7" s="23" t="s">
        <v>11</v>
      </c>
      <c r="F7" s="24" t="s">
        <v>12</v>
      </c>
      <c r="G7" s="25" t="s">
        <v>13</v>
      </c>
      <c r="H7" s="24" t="s">
        <v>14</v>
      </c>
      <c r="I7" s="25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4" t="s">
        <v>20</v>
      </c>
      <c r="O7" s="24" t="s">
        <v>21</v>
      </c>
      <c r="P7" s="22" t="s">
        <v>22</v>
      </c>
      <c r="Q7" s="26" t="s">
        <v>23</v>
      </c>
      <c r="R7" s="27" t="s">
        <v>24</v>
      </c>
      <c r="S7" s="28" t="s">
        <v>25</v>
      </c>
      <c r="T7" s="21"/>
      <c r="U7" s="21"/>
      <c r="V7" s="21"/>
      <c r="W7" s="21"/>
      <c r="X7" s="21"/>
      <c r="Y7" s="21"/>
      <c r="Z7" s="21"/>
    </row>
    <row r="8">
      <c r="A8" s="29">
        <v>1.0</v>
      </c>
      <c r="B8" s="30" t="s">
        <v>26</v>
      </c>
      <c r="C8" s="31" t="s">
        <v>27</v>
      </c>
      <c r="D8" s="31" t="s">
        <v>28</v>
      </c>
      <c r="E8" s="32">
        <v>100.0</v>
      </c>
      <c r="F8" s="32"/>
      <c r="G8" s="33"/>
      <c r="H8" s="32"/>
      <c r="I8" s="33"/>
      <c r="J8" s="32"/>
      <c r="K8" s="32"/>
      <c r="L8" s="34"/>
      <c r="M8" s="34"/>
      <c r="N8" s="34"/>
      <c r="O8" s="35"/>
      <c r="P8" s="36">
        <f t="shared" ref="P8:P48" si="1">SUM(E8:O8)</f>
        <v>100</v>
      </c>
      <c r="Q8" s="37">
        <f t="shared" ref="Q8:Q48" si="2">P8/P$3</f>
        <v>1</v>
      </c>
      <c r="R8" s="38">
        <f t="shared" ref="R8:R48" si="3">IF(Q8&gt;=$C$54,$D$54,IF(Q8&gt;=$C$55,$D$55,IF(Q8&gt;=$C$56,$D$56,IF(Q8&gt;=$C$57,$D$57,IF(Q8&gt;=$C$58,$D$58,IF(Q8&gt;=$C$59,$D$59,IF(Q8&gt;=$C$60,$D$60,IF(Q8&gt;=$C$61,$D$61,IF(Q8&gt;=$C$62,$D$62,IF(Q8&gt;=$C$63,$D$63,IF(Q8&gt;=$C$64,$D$64,IF(Q8&gt;=$C$65,$D$65,IF(Q8&gt;=$C$66,$D$66,IF(Q8&gt;=$C$67,$D$67,IF(Q8&gt;=$C$68,$D$68,IF(Q8&gt;=$C$69,$D$69,IF(Q8&gt;=$C$70,$D$70,IF(Q8&gt;=$C$71,$D$71,IF(Q8&gt;=$C$72,$D$72,IF(Q8&gt;=$C$73,$D$73,IF(Q8&gt;=$C$74,$D$74,IF(Q8&gt;=$C$75,$D$75,IF(Q8&gt;=$C$76,$D$76,$D$77)))))))))))))))))))))))</f>
        <v>15</v>
      </c>
      <c r="S8" s="39" t="str">
        <f t="shared" ref="S8:S48" si="4">IF(Q8&lt;0.45,$J$51,"")</f>
        <v/>
      </c>
      <c r="T8" s="21"/>
      <c r="U8" s="21"/>
      <c r="V8" s="21"/>
      <c r="W8" s="21"/>
      <c r="X8" s="21"/>
      <c r="Y8" s="21"/>
      <c r="Z8" s="21"/>
    </row>
    <row r="9">
      <c r="A9" s="40">
        <v>2.0</v>
      </c>
      <c r="B9" s="41"/>
      <c r="C9" s="42"/>
      <c r="D9" s="42"/>
      <c r="E9" s="43">
        <v>97.0</v>
      </c>
      <c r="F9" s="43"/>
      <c r="G9" s="43"/>
      <c r="H9" s="43"/>
      <c r="I9" s="43"/>
      <c r="J9" s="43"/>
      <c r="K9" s="43"/>
      <c r="L9" s="44"/>
      <c r="M9" s="44"/>
      <c r="N9" s="44"/>
      <c r="O9" s="45"/>
      <c r="P9" s="46">
        <f t="shared" si="1"/>
        <v>97</v>
      </c>
      <c r="Q9" s="47">
        <f t="shared" si="2"/>
        <v>0.97</v>
      </c>
      <c r="R9" s="38">
        <f t="shared" si="3"/>
        <v>15</v>
      </c>
      <c r="S9" s="48" t="str">
        <f t="shared" si="4"/>
        <v/>
      </c>
      <c r="T9" s="49"/>
      <c r="U9" s="49"/>
      <c r="V9" s="49"/>
      <c r="W9" s="49"/>
      <c r="X9" s="49"/>
      <c r="Y9" s="49"/>
      <c r="Z9" s="49"/>
    </row>
    <row r="10">
      <c r="A10" s="29">
        <v>3.0</v>
      </c>
      <c r="B10" s="30"/>
      <c r="C10" s="50"/>
      <c r="D10" s="50"/>
      <c r="E10" s="51">
        <v>93.0</v>
      </c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36">
        <f t="shared" si="1"/>
        <v>93</v>
      </c>
      <c r="Q10" s="37">
        <f t="shared" si="2"/>
        <v>0.93</v>
      </c>
      <c r="R10" s="38">
        <f t="shared" si="3"/>
        <v>14</v>
      </c>
      <c r="S10" s="39" t="str">
        <f t="shared" si="4"/>
        <v/>
      </c>
      <c r="T10" s="21"/>
      <c r="U10" s="21"/>
      <c r="V10" s="21"/>
      <c r="W10" s="21"/>
      <c r="X10" s="21"/>
      <c r="Y10" s="21"/>
      <c r="Z10" s="21"/>
    </row>
    <row r="11">
      <c r="A11" s="40">
        <v>4.0</v>
      </c>
      <c r="B11" s="41"/>
      <c r="C11" s="54"/>
      <c r="D11" s="54"/>
      <c r="E11" s="43">
        <v>90.0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6">
        <f t="shared" si="1"/>
        <v>90</v>
      </c>
      <c r="Q11" s="47">
        <f t="shared" si="2"/>
        <v>0.9</v>
      </c>
      <c r="R11" s="38">
        <f t="shared" si="3"/>
        <v>13</v>
      </c>
      <c r="S11" s="48" t="str">
        <f t="shared" si="4"/>
        <v/>
      </c>
      <c r="T11" s="49"/>
      <c r="U11" s="49"/>
      <c r="V11" s="49"/>
      <c r="W11" s="49"/>
      <c r="X11" s="49"/>
      <c r="Y11" s="49"/>
      <c r="Z11" s="49"/>
    </row>
    <row r="12">
      <c r="A12" s="29">
        <v>5.0</v>
      </c>
      <c r="B12" s="30"/>
      <c r="C12" s="50"/>
      <c r="D12" s="50"/>
      <c r="E12" s="51">
        <v>85.0</v>
      </c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36">
        <f t="shared" si="1"/>
        <v>85</v>
      </c>
      <c r="Q12" s="37">
        <f t="shared" si="2"/>
        <v>0.85</v>
      </c>
      <c r="R12" s="38">
        <f t="shared" si="3"/>
        <v>12</v>
      </c>
      <c r="S12" s="39" t="str">
        <f t="shared" si="4"/>
        <v/>
      </c>
      <c r="T12" s="21"/>
      <c r="U12" s="21"/>
      <c r="V12" s="21"/>
      <c r="W12" s="21"/>
      <c r="X12" s="21"/>
      <c r="Y12" s="21"/>
      <c r="Z12" s="21"/>
    </row>
    <row r="13">
      <c r="A13" s="40">
        <v>6.0</v>
      </c>
      <c r="B13" s="41"/>
      <c r="C13" s="54"/>
      <c r="D13" s="54"/>
      <c r="E13" s="43">
        <v>80.0</v>
      </c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6">
        <f t="shared" si="1"/>
        <v>80</v>
      </c>
      <c r="Q13" s="47">
        <f t="shared" si="2"/>
        <v>0.8</v>
      </c>
      <c r="R13" s="38">
        <f t="shared" si="3"/>
        <v>11</v>
      </c>
      <c r="S13" s="48" t="str">
        <f t="shared" si="4"/>
        <v/>
      </c>
      <c r="T13" s="49"/>
      <c r="U13" s="49"/>
      <c r="V13" s="49"/>
      <c r="W13" s="49"/>
      <c r="X13" s="49"/>
      <c r="Y13" s="49"/>
      <c r="Z13" s="49"/>
    </row>
    <row r="14">
      <c r="A14" s="29">
        <v>7.0</v>
      </c>
      <c r="B14" s="30"/>
      <c r="C14" s="50"/>
      <c r="D14" s="50"/>
      <c r="E14" s="51">
        <v>75.0</v>
      </c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36">
        <f t="shared" si="1"/>
        <v>75</v>
      </c>
      <c r="Q14" s="37">
        <f t="shared" si="2"/>
        <v>0.75</v>
      </c>
      <c r="R14" s="38">
        <f t="shared" si="3"/>
        <v>10</v>
      </c>
      <c r="S14" s="39" t="str">
        <f t="shared" si="4"/>
        <v/>
      </c>
      <c r="T14" s="21"/>
      <c r="U14" s="21"/>
      <c r="V14" s="21"/>
      <c r="W14" s="21"/>
      <c r="X14" s="21"/>
      <c r="Y14" s="21"/>
      <c r="Z14" s="21"/>
    </row>
    <row r="15">
      <c r="A15" s="40">
        <v>8.0</v>
      </c>
      <c r="B15" s="41"/>
      <c r="C15" s="54"/>
      <c r="D15" s="54"/>
      <c r="E15" s="43">
        <v>70.0</v>
      </c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6">
        <f t="shared" si="1"/>
        <v>70</v>
      </c>
      <c r="Q15" s="47">
        <f t="shared" si="2"/>
        <v>0.7</v>
      </c>
      <c r="R15" s="38">
        <f t="shared" si="3"/>
        <v>9</v>
      </c>
      <c r="S15" s="48" t="str">
        <f t="shared" si="4"/>
        <v/>
      </c>
      <c r="T15" s="49"/>
      <c r="U15" s="49"/>
      <c r="V15" s="49"/>
      <c r="W15" s="49"/>
      <c r="X15" s="49"/>
      <c r="Y15" s="49"/>
      <c r="Z15" s="49"/>
    </row>
    <row r="16">
      <c r="A16" s="29">
        <v>9.0</v>
      </c>
      <c r="B16" s="30"/>
      <c r="C16" s="50"/>
      <c r="D16" s="50"/>
      <c r="E16" s="51">
        <v>65.0</v>
      </c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36">
        <f t="shared" si="1"/>
        <v>65</v>
      </c>
      <c r="Q16" s="37">
        <f t="shared" si="2"/>
        <v>0.65</v>
      </c>
      <c r="R16" s="38">
        <f t="shared" si="3"/>
        <v>8</v>
      </c>
      <c r="S16" s="39" t="str">
        <f t="shared" si="4"/>
        <v/>
      </c>
      <c r="T16" s="21"/>
      <c r="U16" s="21"/>
      <c r="V16" s="21"/>
      <c r="W16" s="21"/>
      <c r="X16" s="21"/>
      <c r="Y16" s="21"/>
      <c r="Z16" s="21"/>
    </row>
    <row r="17">
      <c r="A17" s="40">
        <v>10.0</v>
      </c>
      <c r="B17" s="41"/>
      <c r="C17" s="54"/>
      <c r="D17" s="54"/>
      <c r="E17" s="43">
        <v>60.0</v>
      </c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6">
        <f t="shared" si="1"/>
        <v>60</v>
      </c>
      <c r="Q17" s="47">
        <f t="shared" si="2"/>
        <v>0.6</v>
      </c>
      <c r="R17" s="38">
        <f t="shared" si="3"/>
        <v>7</v>
      </c>
      <c r="S17" s="48" t="str">
        <f t="shared" si="4"/>
        <v/>
      </c>
      <c r="T17" s="49"/>
      <c r="U17" s="49"/>
      <c r="V17" s="49"/>
      <c r="W17" s="49"/>
      <c r="X17" s="49"/>
      <c r="Y17" s="49"/>
      <c r="Z17" s="49"/>
    </row>
    <row r="18">
      <c r="A18" s="29">
        <v>11.0</v>
      </c>
      <c r="B18" s="30"/>
      <c r="C18" s="50"/>
      <c r="D18" s="50"/>
      <c r="E18" s="51">
        <v>55.0</v>
      </c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36">
        <f t="shared" si="1"/>
        <v>55</v>
      </c>
      <c r="Q18" s="37">
        <f t="shared" si="2"/>
        <v>0.55</v>
      </c>
      <c r="R18" s="38">
        <f t="shared" si="3"/>
        <v>6</v>
      </c>
      <c r="S18" s="39" t="str">
        <f t="shared" si="4"/>
        <v/>
      </c>
      <c r="T18" s="21"/>
      <c r="U18" s="21"/>
      <c r="V18" s="21"/>
      <c r="W18" s="21"/>
      <c r="X18" s="21"/>
      <c r="Y18" s="21"/>
      <c r="Z18" s="21"/>
    </row>
    <row r="19">
      <c r="A19" s="40">
        <v>12.0</v>
      </c>
      <c r="B19" s="41"/>
      <c r="C19" s="54"/>
      <c r="D19" s="54"/>
      <c r="E19" s="43">
        <v>50.0</v>
      </c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6">
        <f t="shared" si="1"/>
        <v>50</v>
      </c>
      <c r="Q19" s="47">
        <f t="shared" si="2"/>
        <v>0.5</v>
      </c>
      <c r="R19" s="38">
        <f t="shared" si="3"/>
        <v>5</v>
      </c>
      <c r="S19" s="48" t="str">
        <f t="shared" si="4"/>
        <v/>
      </c>
      <c r="T19" s="49"/>
      <c r="U19" s="49"/>
      <c r="V19" s="49"/>
      <c r="W19" s="49"/>
      <c r="X19" s="49"/>
      <c r="Y19" s="49"/>
      <c r="Z19" s="49"/>
    </row>
    <row r="20">
      <c r="A20" s="29">
        <v>13.0</v>
      </c>
      <c r="B20" s="30"/>
      <c r="C20" s="50"/>
      <c r="D20" s="50"/>
      <c r="E20" s="51">
        <v>45.0</v>
      </c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36">
        <f t="shared" si="1"/>
        <v>45</v>
      </c>
      <c r="Q20" s="37">
        <f t="shared" si="2"/>
        <v>0.45</v>
      </c>
      <c r="R20" s="38">
        <f t="shared" si="3"/>
        <v>4</v>
      </c>
      <c r="S20" s="39" t="str">
        <f t="shared" si="4"/>
        <v/>
      </c>
      <c r="T20" s="21"/>
      <c r="U20" s="21"/>
      <c r="V20" s="21"/>
      <c r="W20" s="21"/>
      <c r="X20" s="21"/>
      <c r="Y20" s="21"/>
      <c r="Z20" s="21"/>
    </row>
    <row r="21">
      <c r="A21" s="40">
        <v>14.0</v>
      </c>
      <c r="B21" s="41"/>
      <c r="C21" s="54"/>
      <c r="D21" s="54"/>
      <c r="E21" s="43">
        <v>38.0</v>
      </c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6">
        <f t="shared" si="1"/>
        <v>38</v>
      </c>
      <c r="Q21" s="47">
        <f t="shared" si="2"/>
        <v>0.38</v>
      </c>
      <c r="R21" s="38">
        <f t="shared" si="3"/>
        <v>3</v>
      </c>
      <c r="S21" s="48" t="str">
        <f t="shared" si="4"/>
        <v>&lt;</v>
      </c>
      <c r="T21" s="49"/>
      <c r="U21" s="49"/>
      <c r="V21" s="49"/>
      <c r="W21" s="49"/>
      <c r="X21" s="49"/>
      <c r="Y21" s="49"/>
      <c r="Z21" s="49"/>
    </row>
    <row r="22">
      <c r="A22" s="29">
        <v>15.0</v>
      </c>
      <c r="B22" s="30"/>
      <c r="C22" s="50"/>
      <c r="D22" s="50"/>
      <c r="E22" s="51">
        <v>32.0</v>
      </c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36">
        <f t="shared" si="1"/>
        <v>32</v>
      </c>
      <c r="Q22" s="37">
        <f t="shared" si="2"/>
        <v>0.32</v>
      </c>
      <c r="R22" s="38">
        <f t="shared" si="3"/>
        <v>2</v>
      </c>
      <c r="S22" s="39" t="str">
        <f t="shared" si="4"/>
        <v>&lt;</v>
      </c>
      <c r="T22" s="21"/>
      <c r="U22" s="21"/>
      <c r="V22" s="21"/>
      <c r="W22" s="21"/>
      <c r="X22" s="21"/>
      <c r="Y22" s="21"/>
      <c r="Z22" s="21"/>
    </row>
    <row r="23">
      <c r="A23" s="40">
        <v>16.0</v>
      </c>
      <c r="B23" s="41"/>
      <c r="C23" s="54"/>
      <c r="D23" s="54"/>
      <c r="E23" s="43">
        <v>25.0</v>
      </c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6">
        <f t="shared" si="1"/>
        <v>25</v>
      </c>
      <c r="Q23" s="47">
        <f t="shared" si="2"/>
        <v>0.25</v>
      </c>
      <c r="R23" s="38">
        <f t="shared" si="3"/>
        <v>1</v>
      </c>
      <c r="S23" s="48" t="str">
        <f t="shared" si="4"/>
        <v>&lt;</v>
      </c>
      <c r="T23" s="49"/>
      <c r="U23" s="49"/>
      <c r="V23" s="49"/>
      <c r="W23" s="49"/>
      <c r="X23" s="49"/>
      <c r="Y23" s="49"/>
      <c r="Z23" s="49"/>
    </row>
    <row r="24">
      <c r="A24" s="29">
        <v>17.0</v>
      </c>
      <c r="B24" s="30"/>
      <c r="C24" s="50"/>
      <c r="D24" s="50"/>
      <c r="E24" s="51">
        <v>24.0</v>
      </c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36">
        <f t="shared" si="1"/>
        <v>24</v>
      </c>
      <c r="Q24" s="37">
        <f t="shared" si="2"/>
        <v>0.24</v>
      </c>
      <c r="R24" s="38">
        <f t="shared" si="3"/>
        <v>0</v>
      </c>
      <c r="S24" s="39" t="str">
        <f t="shared" si="4"/>
        <v>&lt;</v>
      </c>
      <c r="T24" s="21"/>
      <c r="U24" s="21"/>
      <c r="V24" s="21"/>
      <c r="W24" s="21"/>
      <c r="X24" s="21"/>
      <c r="Y24" s="21"/>
      <c r="Z24" s="21"/>
    </row>
    <row r="25">
      <c r="A25" s="40">
        <v>18.0</v>
      </c>
      <c r="B25" s="41"/>
      <c r="C25" s="54"/>
      <c r="D25" s="54"/>
      <c r="E25" s="43">
        <v>0.0</v>
      </c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6">
        <f t="shared" si="1"/>
        <v>0</v>
      </c>
      <c r="Q25" s="47">
        <f t="shared" si="2"/>
        <v>0</v>
      </c>
      <c r="R25" s="38">
        <f t="shared" si="3"/>
        <v>0</v>
      </c>
      <c r="S25" s="48" t="str">
        <f t="shared" si="4"/>
        <v>&lt;</v>
      </c>
      <c r="T25" s="49"/>
      <c r="U25" s="49"/>
      <c r="V25" s="49"/>
      <c r="W25" s="49"/>
      <c r="X25" s="49"/>
      <c r="Y25" s="49"/>
      <c r="Z25" s="49"/>
    </row>
    <row r="26">
      <c r="A26" s="29">
        <v>19.0</v>
      </c>
      <c r="B26" s="30"/>
      <c r="C26" s="50"/>
      <c r="D26" s="50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36">
        <f t="shared" si="1"/>
        <v>0</v>
      </c>
      <c r="Q26" s="37">
        <f t="shared" si="2"/>
        <v>0</v>
      </c>
      <c r="R26" s="38">
        <f t="shared" si="3"/>
        <v>0</v>
      </c>
      <c r="S26" s="39" t="str">
        <f t="shared" si="4"/>
        <v>&lt;</v>
      </c>
      <c r="T26" s="21"/>
      <c r="U26" s="21"/>
      <c r="V26" s="21"/>
      <c r="W26" s="21"/>
      <c r="X26" s="21"/>
      <c r="Y26" s="21"/>
      <c r="Z26" s="21"/>
    </row>
    <row r="27">
      <c r="A27" s="40">
        <v>20.0</v>
      </c>
      <c r="B27" s="41"/>
      <c r="C27" s="54"/>
      <c r="D27" s="54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6">
        <f t="shared" si="1"/>
        <v>0</v>
      </c>
      <c r="Q27" s="47">
        <f t="shared" si="2"/>
        <v>0</v>
      </c>
      <c r="R27" s="38">
        <f t="shared" si="3"/>
        <v>0</v>
      </c>
      <c r="S27" s="48" t="str">
        <f t="shared" si="4"/>
        <v>&lt;</v>
      </c>
      <c r="T27" s="49"/>
      <c r="U27" s="49"/>
      <c r="V27" s="49"/>
      <c r="W27" s="49"/>
      <c r="X27" s="49"/>
      <c r="Y27" s="49"/>
      <c r="Z27" s="49"/>
    </row>
    <row r="28">
      <c r="A28" s="29">
        <v>21.0</v>
      </c>
      <c r="B28" s="30"/>
      <c r="C28" s="50"/>
      <c r="D28" s="50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36">
        <f t="shared" si="1"/>
        <v>0</v>
      </c>
      <c r="Q28" s="37">
        <f t="shared" si="2"/>
        <v>0</v>
      </c>
      <c r="R28" s="38">
        <f t="shared" si="3"/>
        <v>0</v>
      </c>
      <c r="S28" s="39" t="str">
        <f t="shared" si="4"/>
        <v>&lt;</v>
      </c>
      <c r="T28" s="21"/>
      <c r="U28" s="21"/>
      <c r="V28" s="21"/>
      <c r="W28" s="21"/>
      <c r="X28" s="21"/>
      <c r="Y28" s="21"/>
      <c r="Z28" s="21"/>
    </row>
    <row r="29">
      <c r="A29" s="40">
        <v>22.0</v>
      </c>
      <c r="B29" s="41"/>
      <c r="C29" s="54"/>
      <c r="D29" s="54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46">
        <f t="shared" si="1"/>
        <v>0</v>
      </c>
      <c r="Q29" s="47">
        <f t="shared" si="2"/>
        <v>0</v>
      </c>
      <c r="R29" s="38">
        <f t="shared" si="3"/>
        <v>0</v>
      </c>
      <c r="S29" s="48" t="str">
        <f t="shared" si="4"/>
        <v>&lt;</v>
      </c>
      <c r="T29" s="49"/>
      <c r="U29" s="49"/>
      <c r="V29" s="49"/>
      <c r="W29" s="49"/>
      <c r="X29" s="49"/>
      <c r="Y29" s="49"/>
      <c r="Z29" s="49"/>
    </row>
    <row r="30">
      <c r="A30" s="29">
        <v>23.0</v>
      </c>
      <c r="B30" s="30"/>
      <c r="C30" s="50"/>
      <c r="D30" s="50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36">
        <f t="shared" si="1"/>
        <v>0</v>
      </c>
      <c r="Q30" s="37">
        <f t="shared" si="2"/>
        <v>0</v>
      </c>
      <c r="R30" s="38">
        <f t="shared" si="3"/>
        <v>0</v>
      </c>
      <c r="S30" s="39" t="str">
        <f t="shared" si="4"/>
        <v>&lt;</v>
      </c>
      <c r="T30" s="21"/>
      <c r="U30" s="21"/>
      <c r="V30" s="21"/>
      <c r="W30" s="21"/>
      <c r="X30" s="21"/>
      <c r="Y30" s="21"/>
      <c r="Z30" s="21"/>
    </row>
    <row r="31">
      <c r="A31" s="40">
        <v>24.0</v>
      </c>
      <c r="B31" s="41"/>
      <c r="C31" s="54"/>
      <c r="D31" s="54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6">
        <f t="shared" si="1"/>
        <v>0</v>
      </c>
      <c r="Q31" s="47">
        <f t="shared" si="2"/>
        <v>0</v>
      </c>
      <c r="R31" s="38">
        <f t="shared" si="3"/>
        <v>0</v>
      </c>
      <c r="S31" s="48" t="str">
        <f t="shared" si="4"/>
        <v>&lt;</v>
      </c>
      <c r="T31" s="49"/>
      <c r="U31" s="49"/>
      <c r="V31" s="49"/>
      <c r="W31" s="49"/>
      <c r="X31" s="49"/>
      <c r="Y31" s="49"/>
      <c r="Z31" s="49"/>
    </row>
    <row r="32">
      <c r="A32" s="29">
        <v>25.0</v>
      </c>
      <c r="B32" s="30"/>
      <c r="C32" s="50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36">
        <f t="shared" si="1"/>
        <v>0</v>
      </c>
      <c r="Q32" s="37">
        <f t="shared" si="2"/>
        <v>0</v>
      </c>
      <c r="R32" s="38">
        <f t="shared" si="3"/>
        <v>0</v>
      </c>
      <c r="S32" s="39" t="str">
        <f t="shared" si="4"/>
        <v>&lt;</v>
      </c>
      <c r="T32" s="21"/>
      <c r="U32" s="21"/>
      <c r="V32" s="21"/>
      <c r="W32" s="21"/>
      <c r="X32" s="21"/>
      <c r="Y32" s="21"/>
      <c r="Z32" s="21"/>
    </row>
    <row r="33">
      <c r="A33" s="40">
        <v>26.0</v>
      </c>
      <c r="B33" s="41"/>
      <c r="C33" s="54"/>
      <c r="D33" s="54"/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46">
        <f t="shared" si="1"/>
        <v>0</v>
      </c>
      <c r="Q33" s="47">
        <f t="shared" si="2"/>
        <v>0</v>
      </c>
      <c r="R33" s="38">
        <f t="shared" si="3"/>
        <v>0</v>
      </c>
      <c r="S33" s="48" t="str">
        <f t="shared" si="4"/>
        <v>&lt;</v>
      </c>
      <c r="T33" s="49"/>
      <c r="U33" s="49"/>
      <c r="V33" s="49"/>
      <c r="W33" s="49"/>
      <c r="X33" s="49"/>
      <c r="Y33" s="49"/>
      <c r="Z33" s="49"/>
    </row>
    <row r="34">
      <c r="A34" s="29">
        <v>27.0</v>
      </c>
      <c r="B34" s="30"/>
      <c r="C34" s="50"/>
      <c r="D34" s="50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36">
        <f t="shared" si="1"/>
        <v>0</v>
      </c>
      <c r="Q34" s="37">
        <f t="shared" si="2"/>
        <v>0</v>
      </c>
      <c r="R34" s="38">
        <f t="shared" si="3"/>
        <v>0</v>
      </c>
      <c r="S34" s="39" t="str">
        <f t="shared" si="4"/>
        <v>&lt;</v>
      </c>
      <c r="T34" s="21"/>
      <c r="U34" s="21"/>
      <c r="V34" s="21"/>
      <c r="W34" s="21"/>
      <c r="X34" s="21"/>
      <c r="Y34" s="21"/>
      <c r="Z34" s="21"/>
    </row>
    <row r="35">
      <c r="A35" s="40">
        <v>28.0</v>
      </c>
      <c r="B35" s="41"/>
      <c r="C35" s="54"/>
      <c r="D35" s="54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6">
        <f t="shared" si="1"/>
        <v>0</v>
      </c>
      <c r="Q35" s="47">
        <f t="shared" si="2"/>
        <v>0</v>
      </c>
      <c r="R35" s="38">
        <f t="shared" si="3"/>
        <v>0</v>
      </c>
      <c r="S35" s="48" t="str">
        <f t="shared" si="4"/>
        <v>&lt;</v>
      </c>
      <c r="T35" s="49"/>
      <c r="U35" s="49"/>
      <c r="V35" s="49"/>
      <c r="W35" s="49"/>
      <c r="X35" s="49"/>
      <c r="Y35" s="49"/>
      <c r="Z35" s="49"/>
    </row>
    <row r="36">
      <c r="A36" s="29">
        <v>29.0</v>
      </c>
      <c r="B36" s="30"/>
      <c r="C36" s="50"/>
      <c r="D36" s="50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36">
        <f t="shared" si="1"/>
        <v>0</v>
      </c>
      <c r="Q36" s="37">
        <f t="shared" si="2"/>
        <v>0</v>
      </c>
      <c r="R36" s="38">
        <f t="shared" si="3"/>
        <v>0</v>
      </c>
      <c r="S36" s="39" t="str">
        <f t="shared" si="4"/>
        <v>&lt;</v>
      </c>
      <c r="T36" s="21"/>
      <c r="U36" s="21"/>
      <c r="V36" s="21"/>
      <c r="W36" s="21"/>
      <c r="X36" s="21"/>
      <c r="Y36" s="21"/>
      <c r="Z36" s="21"/>
    </row>
    <row r="37">
      <c r="A37" s="40">
        <v>30.0</v>
      </c>
      <c r="B37" s="41"/>
      <c r="C37" s="54"/>
      <c r="D37" s="54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6">
        <f t="shared" si="1"/>
        <v>0</v>
      </c>
      <c r="Q37" s="47">
        <f t="shared" si="2"/>
        <v>0</v>
      </c>
      <c r="R37" s="38">
        <f t="shared" si="3"/>
        <v>0</v>
      </c>
      <c r="S37" s="48" t="str">
        <f t="shared" si="4"/>
        <v>&lt;</v>
      </c>
      <c r="T37" s="49"/>
      <c r="U37" s="49"/>
      <c r="V37" s="49"/>
      <c r="W37" s="49"/>
      <c r="X37" s="49"/>
      <c r="Y37" s="49"/>
      <c r="Z37" s="49"/>
    </row>
    <row r="38">
      <c r="A38" s="29">
        <v>31.0</v>
      </c>
      <c r="B38" s="30"/>
      <c r="C38" s="50"/>
      <c r="D38" s="50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36">
        <f t="shared" si="1"/>
        <v>0</v>
      </c>
      <c r="Q38" s="37">
        <f t="shared" si="2"/>
        <v>0</v>
      </c>
      <c r="R38" s="38">
        <f t="shared" si="3"/>
        <v>0</v>
      </c>
      <c r="S38" s="39" t="str">
        <f t="shared" si="4"/>
        <v>&lt;</v>
      </c>
      <c r="T38" s="21"/>
      <c r="U38" s="21"/>
      <c r="V38" s="21"/>
      <c r="W38" s="21"/>
      <c r="X38" s="21"/>
      <c r="Y38" s="21"/>
      <c r="Z38" s="21"/>
    </row>
    <row r="39">
      <c r="A39" s="40">
        <v>32.0</v>
      </c>
      <c r="B39" s="41"/>
      <c r="C39" s="54"/>
      <c r="D39" s="54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6">
        <f t="shared" si="1"/>
        <v>0</v>
      </c>
      <c r="Q39" s="47">
        <f t="shared" si="2"/>
        <v>0</v>
      </c>
      <c r="R39" s="38">
        <f t="shared" si="3"/>
        <v>0</v>
      </c>
      <c r="S39" s="48" t="str">
        <f t="shared" si="4"/>
        <v>&lt;</v>
      </c>
      <c r="T39" s="49"/>
      <c r="U39" s="49"/>
      <c r="V39" s="49"/>
      <c r="W39" s="49"/>
      <c r="X39" s="49"/>
      <c r="Y39" s="49"/>
      <c r="Z39" s="49"/>
    </row>
    <row r="40">
      <c r="A40" s="29">
        <v>33.0</v>
      </c>
      <c r="B40" s="30"/>
      <c r="C40" s="50"/>
      <c r="D40" s="50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36">
        <f t="shared" si="1"/>
        <v>0</v>
      </c>
      <c r="Q40" s="37">
        <f t="shared" si="2"/>
        <v>0</v>
      </c>
      <c r="R40" s="38">
        <f t="shared" si="3"/>
        <v>0</v>
      </c>
      <c r="S40" s="39" t="str">
        <f t="shared" si="4"/>
        <v>&lt;</v>
      </c>
      <c r="T40" s="21"/>
      <c r="U40" s="21"/>
      <c r="V40" s="21"/>
      <c r="W40" s="21"/>
      <c r="X40" s="21"/>
      <c r="Y40" s="21"/>
      <c r="Z40" s="21"/>
    </row>
    <row r="41">
      <c r="A41" s="40">
        <v>34.0</v>
      </c>
      <c r="B41" s="41"/>
      <c r="C41" s="54"/>
      <c r="D41" s="54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6">
        <f t="shared" si="1"/>
        <v>0</v>
      </c>
      <c r="Q41" s="47">
        <f t="shared" si="2"/>
        <v>0</v>
      </c>
      <c r="R41" s="38">
        <f t="shared" si="3"/>
        <v>0</v>
      </c>
      <c r="S41" s="48" t="str">
        <f t="shared" si="4"/>
        <v>&lt;</v>
      </c>
      <c r="T41" s="49"/>
      <c r="U41" s="49"/>
      <c r="V41" s="49"/>
      <c r="W41" s="49"/>
      <c r="X41" s="49"/>
      <c r="Y41" s="49"/>
      <c r="Z41" s="49"/>
    </row>
    <row r="42">
      <c r="A42" s="29">
        <v>35.0</v>
      </c>
      <c r="B42" s="30"/>
      <c r="C42" s="50"/>
      <c r="D42" s="50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36">
        <f t="shared" si="1"/>
        <v>0</v>
      </c>
      <c r="Q42" s="37">
        <f t="shared" si="2"/>
        <v>0</v>
      </c>
      <c r="R42" s="38">
        <f t="shared" si="3"/>
        <v>0</v>
      </c>
      <c r="S42" s="39" t="str">
        <f t="shared" si="4"/>
        <v>&lt;</v>
      </c>
      <c r="T42" s="21"/>
      <c r="U42" s="21"/>
      <c r="V42" s="21"/>
      <c r="W42" s="21"/>
      <c r="X42" s="21"/>
      <c r="Y42" s="21"/>
      <c r="Z42" s="21"/>
    </row>
    <row r="43">
      <c r="A43" s="40">
        <v>36.0</v>
      </c>
      <c r="B43" s="41"/>
      <c r="C43" s="54"/>
      <c r="D43" s="54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6">
        <f t="shared" si="1"/>
        <v>0</v>
      </c>
      <c r="Q43" s="47">
        <f t="shared" si="2"/>
        <v>0</v>
      </c>
      <c r="R43" s="38">
        <f t="shared" si="3"/>
        <v>0</v>
      </c>
      <c r="S43" s="48" t="str">
        <f t="shared" si="4"/>
        <v>&lt;</v>
      </c>
      <c r="T43" s="49"/>
      <c r="U43" s="49"/>
      <c r="V43" s="49"/>
      <c r="W43" s="49"/>
      <c r="X43" s="49"/>
      <c r="Y43" s="49"/>
      <c r="Z43" s="49"/>
    </row>
    <row r="44">
      <c r="A44" s="29">
        <v>37.0</v>
      </c>
      <c r="B44" s="30"/>
      <c r="C44" s="50"/>
      <c r="D44" s="50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36">
        <f t="shared" si="1"/>
        <v>0</v>
      </c>
      <c r="Q44" s="37">
        <f t="shared" si="2"/>
        <v>0</v>
      </c>
      <c r="R44" s="38">
        <f t="shared" si="3"/>
        <v>0</v>
      </c>
      <c r="S44" s="39" t="str">
        <f t="shared" si="4"/>
        <v>&lt;</v>
      </c>
      <c r="T44" s="21"/>
      <c r="U44" s="21"/>
      <c r="V44" s="21"/>
      <c r="W44" s="21"/>
      <c r="X44" s="21"/>
      <c r="Y44" s="21"/>
      <c r="Z44" s="21"/>
    </row>
    <row r="45">
      <c r="A45" s="40">
        <v>38.0</v>
      </c>
      <c r="B45" s="41"/>
      <c r="C45" s="54"/>
      <c r="D45" s="5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6">
        <f t="shared" si="1"/>
        <v>0</v>
      </c>
      <c r="Q45" s="47">
        <f t="shared" si="2"/>
        <v>0</v>
      </c>
      <c r="R45" s="38">
        <f t="shared" si="3"/>
        <v>0</v>
      </c>
      <c r="S45" s="48" t="str">
        <f t="shared" si="4"/>
        <v>&lt;</v>
      </c>
      <c r="T45" s="49"/>
      <c r="U45" s="49"/>
      <c r="V45" s="49"/>
      <c r="W45" s="49"/>
      <c r="X45" s="49"/>
      <c r="Y45" s="49"/>
      <c r="Z45" s="49"/>
    </row>
    <row r="46">
      <c r="A46" s="29">
        <v>39.0</v>
      </c>
      <c r="B46" s="30"/>
      <c r="C46" s="50"/>
      <c r="D46" s="50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36">
        <f t="shared" si="1"/>
        <v>0</v>
      </c>
      <c r="Q46" s="37">
        <f t="shared" si="2"/>
        <v>0</v>
      </c>
      <c r="R46" s="38">
        <f t="shared" si="3"/>
        <v>0</v>
      </c>
      <c r="S46" s="39" t="str">
        <f t="shared" si="4"/>
        <v>&lt;</v>
      </c>
      <c r="T46" s="21"/>
      <c r="U46" s="21"/>
      <c r="V46" s="21"/>
      <c r="W46" s="21"/>
      <c r="X46" s="21"/>
      <c r="Y46" s="21"/>
      <c r="Z46" s="21"/>
    </row>
    <row r="47">
      <c r="A47" s="40">
        <v>40.0</v>
      </c>
      <c r="B47" s="41"/>
      <c r="C47" s="54"/>
      <c r="D47" s="5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  <c r="P47" s="46">
        <f t="shared" si="1"/>
        <v>0</v>
      </c>
      <c r="Q47" s="47">
        <f t="shared" si="2"/>
        <v>0</v>
      </c>
      <c r="R47" s="38">
        <f t="shared" si="3"/>
        <v>0</v>
      </c>
      <c r="S47" s="48" t="str">
        <f t="shared" si="4"/>
        <v>&lt;</v>
      </c>
      <c r="T47" s="49"/>
      <c r="U47" s="49"/>
      <c r="V47" s="49"/>
      <c r="W47" s="49"/>
      <c r="X47" s="49"/>
      <c r="Y47" s="49"/>
      <c r="Z47" s="49"/>
    </row>
    <row r="48">
      <c r="A48" s="29">
        <v>41.0</v>
      </c>
      <c r="B48" s="55"/>
      <c r="C48" s="56"/>
      <c r="D48" s="57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60"/>
      <c r="P48" s="36">
        <f t="shared" si="1"/>
        <v>0</v>
      </c>
      <c r="Q48" s="37">
        <f t="shared" si="2"/>
        <v>0</v>
      </c>
      <c r="R48" s="38">
        <f t="shared" si="3"/>
        <v>0</v>
      </c>
      <c r="S48" s="39" t="str">
        <f t="shared" si="4"/>
        <v>&lt;</v>
      </c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6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62" t="s">
        <v>29</v>
      </c>
      <c r="D51" s="21"/>
      <c r="E51" s="21"/>
      <c r="F51" s="21"/>
      <c r="G51" s="62" t="s">
        <v>30</v>
      </c>
      <c r="H51" s="21"/>
      <c r="I51" s="21"/>
      <c r="J51" s="63" t="s">
        <v>31</v>
      </c>
      <c r="K51" s="21"/>
      <c r="L51" s="21"/>
      <c r="M51" s="21"/>
      <c r="N51" s="21"/>
      <c r="O51" s="21"/>
      <c r="P51" s="21"/>
      <c r="Q51" s="21"/>
      <c r="R51" s="6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6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6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64"/>
      <c r="C53" s="65" t="s">
        <v>23</v>
      </c>
      <c r="D53" s="66" t="s">
        <v>32</v>
      </c>
      <c r="E53" s="67" t="s">
        <v>33</v>
      </c>
      <c r="F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6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68" t="s">
        <v>34</v>
      </c>
      <c r="C54" s="69">
        <v>0.97</v>
      </c>
      <c r="D54" s="70">
        <v>15.0</v>
      </c>
      <c r="E54" s="71">
        <f t="shared" ref="E54:E69" si="5">C54*$P$3</f>
        <v>97</v>
      </c>
      <c r="F54" s="21"/>
      <c r="G54" s="21"/>
      <c r="H54" s="62"/>
      <c r="I54" s="21"/>
      <c r="J54" s="21"/>
      <c r="K54" s="21"/>
      <c r="L54" s="21"/>
      <c r="M54" s="21"/>
      <c r="N54" s="21"/>
      <c r="O54" s="21"/>
      <c r="P54" s="21"/>
      <c r="Q54" s="21"/>
      <c r="R54" s="6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72" t="s">
        <v>34</v>
      </c>
      <c r="C55" s="73">
        <v>0.93</v>
      </c>
      <c r="D55" s="74">
        <v>14.0</v>
      </c>
      <c r="E55" s="75">
        <f t="shared" si="5"/>
        <v>93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68" t="s">
        <v>34</v>
      </c>
      <c r="C56" s="69">
        <v>0.9</v>
      </c>
      <c r="D56" s="70">
        <v>13.0</v>
      </c>
      <c r="E56" s="71">
        <f t="shared" si="5"/>
        <v>90</v>
      </c>
      <c r="F56" s="21"/>
      <c r="G56" s="76" t="s">
        <v>35</v>
      </c>
      <c r="H56" s="77"/>
      <c r="I56" s="76" t="s">
        <v>36</v>
      </c>
      <c r="J56" s="77"/>
      <c r="K56" s="77"/>
      <c r="L56" s="77"/>
      <c r="M56" s="77"/>
      <c r="N56" s="77"/>
      <c r="O56" s="77"/>
      <c r="P56" s="77"/>
      <c r="Q56" s="77"/>
      <c r="R56" s="78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72" t="s">
        <v>34</v>
      </c>
      <c r="C57" s="73">
        <v>0.85</v>
      </c>
      <c r="D57" s="74">
        <v>12.0</v>
      </c>
      <c r="E57" s="75">
        <f t="shared" si="5"/>
        <v>85</v>
      </c>
      <c r="F57" s="21"/>
      <c r="G57" s="78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68" t="s">
        <v>34</v>
      </c>
      <c r="C58" s="69">
        <v>0.8</v>
      </c>
      <c r="D58" s="70">
        <v>11.0</v>
      </c>
      <c r="E58" s="71">
        <f t="shared" si="5"/>
        <v>80</v>
      </c>
      <c r="F58" s="21"/>
      <c r="G58" s="77"/>
      <c r="H58" s="77"/>
      <c r="I58" s="76" t="s">
        <v>37</v>
      </c>
      <c r="J58" s="77"/>
      <c r="K58" s="77"/>
      <c r="L58" s="77"/>
      <c r="M58" s="77"/>
      <c r="N58" s="77"/>
      <c r="O58" s="77"/>
      <c r="P58" s="77"/>
      <c r="Q58" s="77"/>
      <c r="R58" s="78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72" t="s">
        <v>34</v>
      </c>
      <c r="C59" s="73">
        <v>0.75</v>
      </c>
      <c r="D59" s="74">
        <v>10.0</v>
      </c>
      <c r="E59" s="75">
        <f t="shared" si="5"/>
        <v>75</v>
      </c>
      <c r="F59" s="21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68" t="s">
        <v>34</v>
      </c>
      <c r="C60" s="69">
        <v>0.7</v>
      </c>
      <c r="D60" s="70">
        <v>9.0</v>
      </c>
      <c r="E60" s="71">
        <f t="shared" si="5"/>
        <v>70</v>
      </c>
      <c r="F60" s="21"/>
      <c r="G60" s="77"/>
      <c r="H60" s="77"/>
      <c r="I60" s="76" t="s">
        <v>38</v>
      </c>
      <c r="J60" s="77"/>
      <c r="K60" s="77"/>
      <c r="L60" s="77"/>
      <c r="M60" s="77"/>
      <c r="N60" s="77"/>
      <c r="O60" s="77"/>
      <c r="P60" s="77"/>
      <c r="Q60" s="77"/>
      <c r="R60" s="77"/>
      <c r="S60" s="21"/>
      <c r="T60" s="21"/>
      <c r="U60" s="21"/>
      <c r="V60" s="21"/>
      <c r="W60" s="21"/>
      <c r="X60" s="21"/>
      <c r="Y60" s="21"/>
      <c r="Z60" s="21"/>
    </row>
    <row r="61">
      <c r="A61" s="21"/>
      <c r="B61" s="72" t="s">
        <v>34</v>
      </c>
      <c r="C61" s="73">
        <v>0.65</v>
      </c>
      <c r="D61" s="74">
        <v>8.0</v>
      </c>
      <c r="E61" s="75">
        <f t="shared" si="5"/>
        <v>65</v>
      </c>
      <c r="F61" s="21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21"/>
      <c r="T61" s="21"/>
      <c r="U61" s="21"/>
      <c r="V61" s="21"/>
      <c r="W61" s="21"/>
      <c r="X61" s="21"/>
      <c r="Y61" s="21"/>
      <c r="Z61" s="21"/>
    </row>
    <row r="62">
      <c r="A62" s="21"/>
      <c r="B62" s="68" t="s">
        <v>34</v>
      </c>
      <c r="C62" s="69">
        <v>0.6</v>
      </c>
      <c r="D62" s="70">
        <v>7.0</v>
      </c>
      <c r="E62" s="71">
        <f t="shared" si="5"/>
        <v>60</v>
      </c>
      <c r="F62" s="21"/>
      <c r="G62" s="77"/>
      <c r="H62" s="77"/>
      <c r="I62" s="79" t="s">
        <v>39</v>
      </c>
      <c r="J62" s="77"/>
      <c r="K62" s="77"/>
      <c r="L62" s="77"/>
      <c r="M62" s="77"/>
      <c r="N62" s="77"/>
      <c r="O62" s="77"/>
      <c r="P62" s="77"/>
      <c r="Q62" s="77"/>
      <c r="R62" s="77"/>
      <c r="S62" s="21"/>
      <c r="T62" s="21"/>
      <c r="U62" s="21"/>
      <c r="V62" s="21"/>
      <c r="W62" s="21"/>
      <c r="X62" s="21"/>
      <c r="Y62" s="21"/>
      <c r="Z62" s="21"/>
    </row>
    <row r="63">
      <c r="A63" s="21"/>
      <c r="B63" s="72" t="s">
        <v>34</v>
      </c>
      <c r="C63" s="73">
        <v>0.55</v>
      </c>
      <c r="D63" s="74">
        <v>6.0</v>
      </c>
      <c r="E63" s="75">
        <f t="shared" si="5"/>
        <v>55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80"/>
      <c r="S63" s="21"/>
      <c r="T63" s="21"/>
      <c r="U63" s="21"/>
      <c r="V63" s="21"/>
      <c r="W63" s="21"/>
      <c r="X63" s="21"/>
      <c r="Y63" s="21"/>
      <c r="Z63" s="21"/>
    </row>
    <row r="64">
      <c r="A64" s="21"/>
      <c r="B64" s="68" t="s">
        <v>34</v>
      </c>
      <c r="C64" s="69">
        <v>0.5</v>
      </c>
      <c r="D64" s="70">
        <v>5.0</v>
      </c>
      <c r="E64" s="71">
        <f t="shared" si="5"/>
        <v>50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80"/>
      <c r="S64" s="21"/>
      <c r="T64" s="21"/>
      <c r="U64" s="21"/>
      <c r="V64" s="21"/>
      <c r="W64" s="21"/>
      <c r="X64" s="21"/>
      <c r="Y64" s="21"/>
      <c r="Z64" s="21"/>
    </row>
    <row r="65">
      <c r="A65" s="21"/>
      <c r="B65" s="72" t="s">
        <v>34</v>
      </c>
      <c r="C65" s="73">
        <v>0.45</v>
      </c>
      <c r="D65" s="74">
        <v>4.0</v>
      </c>
      <c r="E65" s="75">
        <f t="shared" si="5"/>
        <v>45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80"/>
      <c r="S65" s="21"/>
      <c r="T65" s="21"/>
      <c r="U65" s="21"/>
      <c r="V65" s="21"/>
      <c r="W65" s="21"/>
      <c r="X65" s="21"/>
      <c r="Y65" s="21"/>
      <c r="Z65" s="21"/>
    </row>
    <row r="66">
      <c r="A66" s="21"/>
      <c r="B66" s="68" t="s">
        <v>34</v>
      </c>
      <c r="C66" s="69">
        <v>0.38</v>
      </c>
      <c r="D66" s="70">
        <v>3.0</v>
      </c>
      <c r="E66" s="71">
        <f t="shared" si="5"/>
        <v>38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80"/>
      <c r="S66" s="21"/>
      <c r="T66" s="21"/>
      <c r="U66" s="21"/>
      <c r="V66" s="21"/>
      <c r="W66" s="21"/>
      <c r="X66" s="21"/>
      <c r="Y66" s="21"/>
      <c r="Z66" s="21"/>
    </row>
    <row r="67">
      <c r="A67" s="21"/>
      <c r="B67" s="72" t="s">
        <v>34</v>
      </c>
      <c r="C67" s="73">
        <v>0.32</v>
      </c>
      <c r="D67" s="74">
        <v>2.0</v>
      </c>
      <c r="E67" s="75">
        <f t="shared" si="5"/>
        <v>32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80"/>
      <c r="S67" s="21"/>
      <c r="T67" s="21"/>
      <c r="U67" s="21"/>
      <c r="V67" s="21"/>
      <c r="W67" s="21"/>
      <c r="X67" s="21"/>
      <c r="Y67" s="21"/>
      <c r="Z67" s="21"/>
    </row>
    <row r="68">
      <c r="A68" s="21"/>
      <c r="B68" s="68" t="s">
        <v>34</v>
      </c>
      <c r="C68" s="69">
        <v>0.25</v>
      </c>
      <c r="D68" s="70">
        <v>1.0</v>
      </c>
      <c r="E68" s="71">
        <f t="shared" si="5"/>
        <v>25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80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72" t="s">
        <v>34</v>
      </c>
      <c r="C69" s="73">
        <v>0.0</v>
      </c>
      <c r="D69" s="74">
        <v>0.0</v>
      </c>
      <c r="E69" s="75">
        <f t="shared" si="5"/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80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68" t="s">
        <v>34</v>
      </c>
      <c r="C70" s="69">
        <v>0.0</v>
      </c>
      <c r="D70" s="70">
        <v>0.0</v>
      </c>
      <c r="E70" s="81">
        <v>0.0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80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72" t="s">
        <v>34</v>
      </c>
      <c r="C71" s="73">
        <v>0.0</v>
      </c>
      <c r="D71" s="74">
        <v>0.0</v>
      </c>
      <c r="E71" s="82">
        <v>0.0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80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68" t="s">
        <v>34</v>
      </c>
      <c r="C72" s="69">
        <v>0.0</v>
      </c>
      <c r="D72" s="70">
        <v>0.0</v>
      </c>
      <c r="E72" s="81">
        <v>0.0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80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72" t="s">
        <v>34</v>
      </c>
      <c r="C73" s="73">
        <v>0.0</v>
      </c>
      <c r="D73" s="74">
        <v>0.0</v>
      </c>
      <c r="E73" s="82">
        <v>0.0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80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68" t="s">
        <v>34</v>
      </c>
      <c r="C74" s="69">
        <v>0.0</v>
      </c>
      <c r="D74" s="70">
        <v>0.0</v>
      </c>
      <c r="E74" s="81">
        <v>0.0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80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72" t="s">
        <v>34</v>
      </c>
      <c r="C75" s="73">
        <v>0.0</v>
      </c>
      <c r="D75" s="74">
        <v>0.0</v>
      </c>
      <c r="E75" s="82">
        <v>0.0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80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68" t="s">
        <v>34</v>
      </c>
      <c r="C76" s="69">
        <v>0.0</v>
      </c>
      <c r="D76" s="70">
        <v>0.0</v>
      </c>
      <c r="E76" s="81">
        <v>0.0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80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72" t="s">
        <v>34</v>
      </c>
      <c r="C77" s="73">
        <v>0.0</v>
      </c>
      <c r="D77" s="74">
        <v>0.0</v>
      </c>
      <c r="E77" s="82">
        <v>0.0</v>
      </c>
      <c r="F77" s="21"/>
      <c r="G77" s="83" t="s">
        <v>40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80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80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80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80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80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80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80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80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80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80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80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80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80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80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80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80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80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80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80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80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80"/>
      <c r="S97" s="21"/>
      <c r="T97" s="21"/>
      <c r="U97" s="21"/>
      <c r="V97" s="21"/>
      <c r="W97" s="21"/>
      <c r="X97" s="21"/>
      <c r="Y97" s="21"/>
      <c r="Z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80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80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80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80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80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80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80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80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80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80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80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80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80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80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80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80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80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80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80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80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80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80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80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80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80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80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80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80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80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80"/>
      <c r="S127" s="21"/>
      <c r="T127" s="21"/>
      <c r="U127" s="21"/>
      <c r="V127" s="21"/>
      <c r="W127" s="21"/>
      <c r="X127" s="21"/>
      <c r="Y127" s="21"/>
      <c r="Z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80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80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80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80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80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80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80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80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80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80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80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80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80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80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80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80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80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80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80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80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80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80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80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80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80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80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80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80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80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80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80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80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80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80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80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80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80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80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80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80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80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80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80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80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80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80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80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80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80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80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80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80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80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80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80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80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80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80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80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80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80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80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80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80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80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80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80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80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80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80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80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80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80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80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80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80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80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80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80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80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80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80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80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80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80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80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80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80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80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80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80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80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80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80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80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80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80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80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80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80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80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80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80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80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80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80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80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80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80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80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80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80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80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80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80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80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80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80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80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80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80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80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80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80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80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80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80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80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80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80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80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80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80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80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80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80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80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80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80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80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80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80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80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80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80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80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80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80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80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80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80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80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80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80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80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80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80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80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80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80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80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80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80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80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80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80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80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80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80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80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80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80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80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80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80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80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80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80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80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80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80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80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80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80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80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80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80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80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80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80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80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80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80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80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80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80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80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80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80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80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80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80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80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80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80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80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80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80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80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80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80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80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80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80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80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80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80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80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80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80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80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80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80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80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80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80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80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80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80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80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80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80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80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80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80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80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80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80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80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80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80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80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80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80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80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80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80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80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80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80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80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80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80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80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80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80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80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80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80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80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80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80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80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80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80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80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80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80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80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80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80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80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80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80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80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80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80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80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80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80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80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80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80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80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80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80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80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80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80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80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80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80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80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80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80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80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80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80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80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80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80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80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80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80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80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80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80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80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80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80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80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80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80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80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80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80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80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80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80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80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80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80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80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80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80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80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80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80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80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80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80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80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80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80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80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80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80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80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80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80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80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80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80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80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80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80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80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80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80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80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80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80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80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80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80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80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80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80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80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80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80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80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80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80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80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80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80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80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80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80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80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80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80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80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80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80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80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80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80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80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80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80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80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80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80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80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80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80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80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80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80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80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80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80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80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80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80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80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80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80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80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80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80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80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80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80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80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80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80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80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80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80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80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80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80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80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80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80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80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80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80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80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80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80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80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80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80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80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80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80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80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80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80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80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80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80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80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80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80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80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80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80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80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80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80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80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80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80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80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80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80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80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80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80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80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80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80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80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80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80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80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80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80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80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80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80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80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80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80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80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80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80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80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80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80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80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80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80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80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80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80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80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80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80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80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80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80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80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80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80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80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80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80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80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80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80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80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80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80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80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80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80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80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80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80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80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80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80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80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80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80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80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80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80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80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80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80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80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80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80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80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80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80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80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80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80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80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80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80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80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80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80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80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80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80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80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80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80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80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80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80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80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80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80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80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80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80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80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80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80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80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80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80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80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80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80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80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80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80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80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80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80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80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80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80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80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80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80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80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80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80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80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80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80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80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80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80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80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80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80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80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80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80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80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80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80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80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80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80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80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80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80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80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80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80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80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80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80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80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80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80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80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80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80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80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80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80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80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80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80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80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80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80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80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80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80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80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80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80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80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80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80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80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80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80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80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80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80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80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80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80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80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80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80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80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80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80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80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80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80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80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80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80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80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80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80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80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80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80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80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80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80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80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80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80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80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80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80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80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80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80"/>
      <c r="S788" s="21"/>
      <c r="T788" s="21"/>
      <c r="U788" s="21"/>
      <c r="V788" s="21"/>
      <c r="W788" s="21"/>
      <c r="X788" s="21"/>
      <c r="Y788" s="21"/>
      <c r="Z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80"/>
      <c r="S789" s="21"/>
      <c r="T789" s="21"/>
      <c r="U789" s="21"/>
      <c r="V789" s="21"/>
      <c r="W789" s="21"/>
      <c r="X789" s="21"/>
      <c r="Y789" s="21"/>
      <c r="Z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80"/>
      <c r="S790" s="21"/>
      <c r="T790" s="21"/>
      <c r="U790" s="21"/>
      <c r="V790" s="21"/>
      <c r="W790" s="21"/>
      <c r="X790" s="21"/>
      <c r="Y790" s="21"/>
      <c r="Z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80"/>
      <c r="S791" s="21"/>
      <c r="T791" s="21"/>
      <c r="U791" s="21"/>
      <c r="V791" s="21"/>
      <c r="W791" s="21"/>
      <c r="X791" s="21"/>
      <c r="Y791" s="21"/>
      <c r="Z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80"/>
      <c r="S792" s="21"/>
      <c r="T792" s="21"/>
      <c r="U792" s="21"/>
      <c r="V792" s="21"/>
      <c r="W792" s="21"/>
      <c r="X792" s="21"/>
      <c r="Y792" s="21"/>
      <c r="Z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80"/>
      <c r="S793" s="21"/>
      <c r="T793" s="21"/>
      <c r="U793" s="21"/>
      <c r="V793" s="21"/>
      <c r="W793" s="21"/>
      <c r="X793" s="21"/>
      <c r="Y793" s="21"/>
      <c r="Z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80"/>
      <c r="S794" s="21"/>
      <c r="T794" s="21"/>
      <c r="U794" s="21"/>
      <c r="V794" s="21"/>
      <c r="W794" s="21"/>
      <c r="X794" s="21"/>
      <c r="Y794" s="21"/>
      <c r="Z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80"/>
      <c r="S795" s="21"/>
      <c r="T795" s="21"/>
      <c r="U795" s="21"/>
      <c r="V795" s="21"/>
      <c r="W795" s="21"/>
      <c r="X795" s="21"/>
      <c r="Y795" s="21"/>
      <c r="Z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80"/>
      <c r="S796" s="21"/>
      <c r="T796" s="21"/>
      <c r="U796" s="21"/>
      <c r="V796" s="21"/>
      <c r="W796" s="21"/>
      <c r="X796" s="21"/>
      <c r="Y796" s="21"/>
      <c r="Z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80"/>
      <c r="S797" s="21"/>
      <c r="T797" s="21"/>
      <c r="U797" s="21"/>
      <c r="V797" s="21"/>
      <c r="W797" s="21"/>
      <c r="X797" s="21"/>
      <c r="Y797" s="21"/>
      <c r="Z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80"/>
      <c r="S798" s="21"/>
      <c r="T798" s="21"/>
      <c r="U798" s="21"/>
      <c r="V798" s="21"/>
      <c r="W798" s="21"/>
      <c r="X798" s="21"/>
      <c r="Y798" s="21"/>
      <c r="Z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80"/>
      <c r="S799" s="21"/>
      <c r="T799" s="21"/>
      <c r="U799" s="21"/>
      <c r="V799" s="21"/>
      <c r="W799" s="21"/>
      <c r="X799" s="21"/>
      <c r="Y799" s="21"/>
      <c r="Z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80"/>
      <c r="S800" s="21"/>
      <c r="T800" s="21"/>
      <c r="U800" s="21"/>
      <c r="V800" s="21"/>
      <c r="W800" s="21"/>
      <c r="X800" s="21"/>
      <c r="Y800" s="21"/>
      <c r="Z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80"/>
      <c r="S801" s="21"/>
      <c r="T801" s="21"/>
      <c r="U801" s="21"/>
      <c r="V801" s="21"/>
      <c r="W801" s="21"/>
      <c r="X801" s="21"/>
      <c r="Y801" s="21"/>
      <c r="Z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80"/>
      <c r="S802" s="21"/>
      <c r="T802" s="21"/>
      <c r="U802" s="21"/>
      <c r="V802" s="21"/>
      <c r="W802" s="21"/>
      <c r="X802" s="21"/>
      <c r="Y802" s="21"/>
      <c r="Z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80"/>
      <c r="S803" s="21"/>
      <c r="T803" s="21"/>
      <c r="U803" s="21"/>
      <c r="V803" s="21"/>
      <c r="W803" s="21"/>
      <c r="X803" s="21"/>
      <c r="Y803" s="21"/>
      <c r="Z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80"/>
      <c r="S804" s="21"/>
      <c r="T804" s="21"/>
      <c r="U804" s="21"/>
      <c r="V804" s="21"/>
      <c r="W804" s="21"/>
      <c r="X804" s="21"/>
      <c r="Y804" s="21"/>
      <c r="Z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80"/>
      <c r="S805" s="21"/>
      <c r="T805" s="21"/>
      <c r="U805" s="21"/>
      <c r="V805" s="21"/>
      <c r="W805" s="21"/>
      <c r="X805" s="21"/>
      <c r="Y805" s="21"/>
      <c r="Z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80"/>
      <c r="S806" s="21"/>
      <c r="T806" s="21"/>
      <c r="U806" s="21"/>
      <c r="V806" s="21"/>
      <c r="W806" s="21"/>
      <c r="X806" s="21"/>
      <c r="Y806" s="21"/>
      <c r="Z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80"/>
      <c r="S807" s="21"/>
      <c r="T807" s="21"/>
      <c r="U807" s="21"/>
      <c r="V807" s="21"/>
      <c r="W807" s="21"/>
      <c r="X807" s="21"/>
      <c r="Y807" s="21"/>
      <c r="Z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80"/>
      <c r="S808" s="21"/>
      <c r="T808" s="21"/>
      <c r="U808" s="21"/>
      <c r="V808" s="21"/>
      <c r="W808" s="21"/>
      <c r="X808" s="21"/>
      <c r="Y808" s="21"/>
      <c r="Z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80"/>
      <c r="S809" s="21"/>
      <c r="T809" s="21"/>
      <c r="U809" s="21"/>
      <c r="V809" s="21"/>
      <c r="W809" s="21"/>
      <c r="X809" s="21"/>
      <c r="Y809" s="21"/>
      <c r="Z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80"/>
      <c r="S810" s="21"/>
      <c r="T810" s="21"/>
      <c r="U810" s="21"/>
      <c r="V810" s="21"/>
      <c r="W810" s="21"/>
      <c r="X810" s="21"/>
      <c r="Y810" s="21"/>
      <c r="Z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80"/>
      <c r="S811" s="21"/>
      <c r="T811" s="21"/>
      <c r="U811" s="21"/>
      <c r="V811" s="21"/>
      <c r="W811" s="21"/>
      <c r="X811" s="21"/>
      <c r="Y811" s="21"/>
      <c r="Z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80"/>
      <c r="S812" s="21"/>
      <c r="T812" s="21"/>
      <c r="U812" s="21"/>
      <c r="V812" s="21"/>
      <c r="W812" s="21"/>
      <c r="X812" s="21"/>
      <c r="Y812" s="21"/>
      <c r="Z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80"/>
      <c r="S813" s="21"/>
      <c r="T813" s="21"/>
      <c r="U813" s="21"/>
      <c r="V813" s="21"/>
      <c r="W813" s="21"/>
      <c r="X813" s="21"/>
      <c r="Y813" s="21"/>
      <c r="Z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80"/>
      <c r="S814" s="21"/>
      <c r="T814" s="21"/>
      <c r="U814" s="21"/>
      <c r="V814" s="21"/>
      <c r="W814" s="21"/>
      <c r="X814" s="21"/>
      <c r="Y814" s="21"/>
      <c r="Z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80"/>
      <c r="S815" s="21"/>
      <c r="T815" s="21"/>
      <c r="U815" s="21"/>
      <c r="V815" s="21"/>
      <c r="W815" s="21"/>
      <c r="X815" s="21"/>
      <c r="Y815" s="21"/>
      <c r="Z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80"/>
      <c r="S816" s="21"/>
      <c r="T816" s="21"/>
      <c r="U816" s="21"/>
      <c r="V816" s="21"/>
      <c r="W816" s="21"/>
      <c r="X816" s="21"/>
      <c r="Y816" s="21"/>
      <c r="Z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80"/>
      <c r="S817" s="21"/>
      <c r="T817" s="21"/>
      <c r="U817" s="21"/>
      <c r="V817" s="21"/>
      <c r="W817" s="21"/>
      <c r="X817" s="21"/>
      <c r="Y817" s="21"/>
      <c r="Z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80"/>
      <c r="S818" s="21"/>
      <c r="T818" s="21"/>
      <c r="U818" s="21"/>
      <c r="V818" s="21"/>
      <c r="W818" s="21"/>
      <c r="X818" s="21"/>
      <c r="Y818" s="21"/>
      <c r="Z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80"/>
      <c r="S819" s="21"/>
      <c r="T819" s="21"/>
      <c r="U819" s="21"/>
      <c r="V819" s="21"/>
      <c r="W819" s="21"/>
      <c r="X819" s="21"/>
      <c r="Y819" s="21"/>
      <c r="Z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80"/>
      <c r="S820" s="21"/>
      <c r="T820" s="21"/>
      <c r="U820" s="21"/>
      <c r="V820" s="21"/>
      <c r="W820" s="21"/>
      <c r="X820" s="21"/>
      <c r="Y820" s="21"/>
      <c r="Z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80"/>
      <c r="S821" s="21"/>
      <c r="T821" s="21"/>
      <c r="U821" s="21"/>
      <c r="V821" s="21"/>
      <c r="W821" s="21"/>
      <c r="X821" s="21"/>
      <c r="Y821" s="21"/>
      <c r="Z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80"/>
      <c r="S822" s="21"/>
      <c r="T822" s="21"/>
      <c r="U822" s="21"/>
      <c r="V822" s="21"/>
      <c r="W822" s="21"/>
      <c r="X822" s="21"/>
      <c r="Y822" s="21"/>
      <c r="Z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80"/>
      <c r="S823" s="21"/>
      <c r="T823" s="21"/>
      <c r="U823" s="21"/>
      <c r="V823" s="21"/>
      <c r="W823" s="21"/>
      <c r="X823" s="21"/>
      <c r="Y823" s="21"/>
      <c r="Z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80"/>
      <c r="S824" s="21"/>
      <c r="T824" s="21"/>
      <c r="U824" s="21"/>
      <c r="V824" s="21"/>
      <c r="W824" s="21"/>
      <c r="X824" s="21"/>
      <c r="Y824" s="21"/>
      <c r="Z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80"/>
      <c r="S825" s="21"/>
      <c r="T825" s="21"/>
      <c r="U825" s="21"/>
      <c r="V825" s="21"/>
      <c r="W825" s="21"/>
      <c r="X825" s="21"/>
      <c r="Y825" s="21"/>
      <c r="Z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80"/>
      <c r="S826" s="21"/>
      <c r="T826" s="21"/>
      <c r="U826" s="21"/>
      <c r="V826" s="21"/>
      <c r="W826" s="21"/>
      <c r="X826" s="21"/>
      <c r="Y826" s="21"/>
      <c r="Z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80"/>
      <c r="S827" s="21"/>
      <c r="T827" s="21"/>
      <c r="U827" s="21"/>
      <c r="V827" s="21"/>
      <c r="W827" s="21"/>
      <c r="X827" s="21"/>
      <c r="Y827" s="21"/>
      <c r="Z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80"/>
      <c r="S828" s="21"/>
      <c r="T828" s="21"/>
      <c r="U828" s="21"/>
      <c r="V828" s="21"/>
      <c r="W828" s="21"/>
      <c r="X828" s="21"/>
      <c r="Y828" s="21"/>
      <c r="Z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80"/>
      <c r="S829" s="21"/>
      <c r="T829" s="21"/>
      <c r="U829" s="21"/>
      <c r="V829" s="21"/>
      <c r="W829" s="21"/>
      <c r="X829" s="21"/>
      <c r="Y829" s="21"/>
      <c r="Z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80"/>
      <c r="S830" s="21"/>
      <c r="T830" s="21"/>
      <c r="U830" s="21"/>
      <c r="V830" s="21"/>
      <c r="W830" s="21"/>
      <c r="X830" s="21"/>
      <c r="Y830" s="21"/>
      <c r="Z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80"/>
      <c r="S831" s="21"/>
      <c r="T831" s="21"/>
      <c r="U831" s="21"/>
      <c r="V831" s="21"/>
      <c r="W831" s="21"/>
      <c r="X831" s="21"/>
      <c r="Y831" s="21"/>
      <c r="Z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80"/>
      <c r="S832" s="21"/>
      <c r="T832" s="21"/>
      <c r="U832" s="21"/>
      <c r="V832" s="21"/>
      <c r="W832" s="21"/>
      <c r="X832" s="21"/>
      <c r="Y832" s="21"/>
      <c r="Z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80"/>
      <c r="S833" s="21"/>
      <c r="T833" s="21"/>
      <c r="U833" s="21"/>
      <c r="V833" s="21"/>
      <c r="W833" s="21"/>
      <c r="X833" s="21"/>
      <c r="Y833" s="21"/>
      <c r="Z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80"/>
      <c r="S834" s="21"/>
      <c r="T834" s="21"/>
      <c r="U834" s="21"/>
      <c r="V834" s="21"/>
      <c r="W834" s="21"/>
      <c r="X834" s="21"/>
      <c r="Y834" s="21"/>
      <c r="Z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80"/>
      <c r="S835" s="21"/>
      <c r="T835" s="21"/>
      <c r="U835" s="21"/>
      <c r="V835" s="21"/>
      <c r="W835" s="21"/>
      <c r="X835" s="21"/>
      <c r="Y835" s="21"/>
      <c r="Z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80"/>
      <c r="S836" s="21"/>
      <c r="T836" s="21"/>
      <c r="U836" s="21"/>
      <c r="V836" s="21"/>
      <c r="W836" s="21"/>
      <c r="X836" s="21"/>
      <c r="Y836" s="21"/>
      <c r="Z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80"/>
      <c r="S837" s="21"/>
      <c r="T837" s="21"/>
      <c r="U837" s="21"/>
      <c r="V837" s="21"/>
      <c r="W837" s="21"/>
      <c r="X837" s="21"/>
      <c r="Y837" s="21"/>
      <c r="Z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80"/>
      <c r="S838" s="21"/>
      <c r="T838" s="21"/>
      <c r="U838" s="21"/>
      <c r="V838" s="21"/>
      <c r="W838" s="21"/>
      <c r="X838" s="21"/>
      <c r="Y838" s="21"/>
      <c r="Z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80"/>
      <c r="S839" s="21"/>
      <c r="T839" s="21"/>
      <c r="U839" s="21"/>
      <c r="V839" s="21"/>
      <c r="W839" s="21"/>
      <c r="X839" s="21"/>
      <c r="Y839" s="21"/>
      <c r="Z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80"/>
      <c r="S840" s="21"/>
      <c r="T840" s="21"/>
      <c r="U840" s="21"/>
      <c r="V840" s="21"/>
      <c r="W840" s="21"/>
      <c r="X840" s="21"/>
      <c r="Y840" s="21"/>
      <c r="Z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80"/>
      <c r="S841" s="21"/>
      <c r="T841" s="21"/>
      <c r="U841" s="21"/>
      <c r="V841" s="21"/>
      <c r="W841" s="21"/>
      <c r="X841" s="21"/>
      <c r="Y841" s="21"/>
      <c r="Z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80"/>
      <c r="S842" s="21"/>
      <c r="T842" s="21"/>
      <c r="U842" s="21"/>
      <c r="V842" s="21"/>
      <c r="W842" s="21"/>
      <c r="X842" s="21"/>
      <c r="Y842" s="21"/>
      <c r="Z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80"/>
      <c r="S843" s="21"/>
      <c r="T843" s="21"/>
      <c r="U843" s="21"/>
      <c r="V843" s="21"/>
      <c r="W843" s="21"/>
      <c r="X843" s="21"/>
      <c r="Y843" s="21"/>
      <c r="Z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80"/>
      <c r="S844" s="21"/>
      <c r="T844" s="21"/>
      <c r="U844" s="21"/>
      <c r="V844" s="21"/>
      <c r="W844" s="21"/>
      <c r="X844" s="21"/>
      <c r="Y844" s="21"/>
      <c r="Z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80"/>
      <c r="S845" s="21"/>
      <c r="T845" s="21"/>
      <c r="U845" s="21"/>
      <c r="V845" s="21"/>
      <c r="W845" s="21"/>
      <c r="X845" s="21"/>
      <c r="Y845" s="21"/>
      <c r="Z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80"/>
      <c r="S846" s="21"/>
      <c r="T846" s="21"/>
      <c r="U846" s="21"/>
      <c r="V846" s="21"/>
      <c r="W846" s="21"/>
      <c r="X846" s="21"/>
      <c r="Y846" s="21"/>
      <c r="Z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80"/>
      <c r="S847" s="21"/>
      <c r="T847" s="21"/>
      <c r="U847" s="21"/>
      <c r="V847" s="21"/>
      <c r="W847" s="21"/>
      <c r="X847" s="21"/>
      <c r="Y847" s="21"/>
      <c r="Z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80"/>
      <c r="S848" s="21"/>
      <c r="T848" s="21"/>
      <c r="U848" s="21"/>
      <c r="V848" s="21"/>
      <c r="W848" s="21"/>
      <c r="X848" s="21"/>
      <c r="Y848" s="21"/>
      <c r="Z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80"/>
      <c r="S849" s="21"/>
      <c r="T849" s="21"/>
      <c r="U849" s="21"/>
      <c r="V849" s="21"/>
      <c r="W849" s="21"/>
      <c r="X849" s="21"/>
      <c r="Y849" s="21"/>
      <c r="Z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80"/>
      <c r="S850" s="21"/>
      <c r="T850" s="21"/>
      <c r="U850" s="21"/>
      <c r="V850" s="21"/>
      <c r="W850" s="21"/>
      <c r="X850" s="21"/>
      <c r="Y850" s="21"/>
      <c r="Z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80"/>
      <c r="S851" s="21"/>
      <c r="T851" s="21"/>
      <c r="U851" s="21"/>
      <c r="V851" s="21"/>
      <c r="W851" s="21"/>
      <c r="X851" s="21"/>
      <c r="Y851" s="21"/>
      <c r="Z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80"/>
      <c r="S852" s="21"/>
      <c r="T852" s="21"/>
      <c r="U852" s="21"/>
      <c r="V852" s="21"/>
      <c r="W852" s="21"/>
      <c r="X852" s="21"/>
      <c r="Y852" s="21"/>
      <c r="Z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80"/>
      <c r="S853" s="21"/>
      <c r="T853" s="21"/>
      <c r="U853" s="21"/>
      <c r="V853" s="21"/>
      <c r="W853" s="21"/>
      <c r="X853" s="21"/>
      <c r="Y853" s="21"/>
      <c r="Z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80"/>
      <c r="S854" s="21"/>
      <c r="T854" s="21"/>
      <c r="U854" s="21"/>
      <c r="V854" s="21"/>
      <c r="W854" s="21"/>
      <c r="X854" s="21"/>
      <c r="Y854" s="21"/>
      <c r="Z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80"/>
      <c r="S855" s="21"/>
      <c r="T855" s="21"/>
      <c r="U855" s="21"/>
      <c r="V855" s="21"/>
      <c r="W855" s="21"/>
      <c r="X855" s="21"/>
      <c r="Y855" s="21"/>
      <c r="Z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80"/>
      <c r="S856" s="21"/>
      <c r="T856" s="21"/>
      <c r="U856" s="21"/>
      <c r="V856" s="21"/>
      <c r="W856" s="21"/>
      <c r="X856" s="21"/>
      <c r="Y856" s="21"/>
      <c r="Z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80"/>
      <c r="S857" s="21"/>
      <c r="T857" s="21"/>
      <c r="U857" s="21"/>
      <c r="V857" s="21"/>
      <c r="W857" s="21"/>
      <c r="X857" s="21"/>
      <c r="Y857" s="21"/>
      <c r="Z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80"/>
      <c r="S858" s="21"/>
      <c r="T858" s="21"/>
      <c r="U858" s="21"/>
      <c r="V858" s="21"/>
      <c r="W858" s="21"/>
      <c r="X858" s="21"/>
      <c r="Y858" s="21"/>
      <c r="Z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80"/>
      <c r="S859" s="21"/>
      <c r="T859" s="21"/>
      <c r="U859" s="21"/>
      <c r="V859" s="21"/>
      <c r="W859" s="21"/>
      <c r="X859" s="21"/>
      <c r="Y859" s="21"/>
      <c r="Z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80"/>
      <c r="S860" s="21"/>
      <c r="T860" s="21"/>
      <c r="U860" s="21"/>
      <c r="V860" s="21"/>
      <c r="W860" s="21"/>
      <c r="X860" s="21"/>
      <c r="Y860" s="21"/>
      <c r="Z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80"/>
      <c r="S861" s="21"/>
      <c r="T861" s="21"/>
      <c r="U861" s="21"/>
      <c r="V861" s="21"/>
      <c r="W861" s="21"/>
      <c r="X861" s="21"/>
      <c r="Y861" s="21"/>
      <c r="Z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80"/>
      <c r="S862" s="21"/>
      <c r="T862" s="21"/>
      <c r="U862" s="21"/>
      <c r="V862" s="21"/>
      <c r="W862" s="21"/>
      <c r="X862" s="21"/>
      <c r="Y862" s="21"/>
      <c r="Z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80"/>
      <c r="S863" s="21"/>
      <c r="T863" s="21"/>
      <c r="U863" s="21"/>
      <c r="V863" s="21"/>
      <c r="W863" s="21"/>
      <c r="X863" s="21"/>
      <c r="Y863" s="21"/>
      <c r="Z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80"/>
      <c r="S864" s="21"/>
      <c r="T864" s="21"/>
      <c r="U864" s="21"/>
      <c r="V864" s="21"/>
      <c r="W864" s="21"/>
      <c r="X864" s="21"/>
      <c r="Y864" s="21"/>
      <c r="Z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80"/>
      <c r="S865" s="21"/>
      <c r="T865" s="21"/>
      <c r="U865" s="21"/>
      <c r="V865" s="21"/>
      <c r="W865" s="21"/>
      <c r="X865" s="21"/>
      <c r="Y865" s="21"/>
      <c r="Z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80"/>
      <c r="S866" s="21"/>
      <c r="T866" s="21"/>
      <c r="U866" s="21"/>
      <c r="V866" s="21"/>
      <c r="W866" s="21"/>
      <c r="X866" s="21"/>
      <c r="Y866" s="21"/>
      <c r="Z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80"/>
      <c r="S867" s="21"/>
      <c r="T867" s="21"/>
      <c r="U867" s="21"/>
      <c r="V867" s="21"/>
      <c r="W867" s="21"/>
      <c r="X867" s="21"/>
      <c r="Y867" s="21"/>
      <c r="Z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80"/>
      <c r="S868" s="21"/>
      <c r="T868" s="21"/>
      <c r="U868" s="21"/>
      <c r="V868" s="21"/>
      <c r="W868" s="21"/>
      <c r="X868" s="21"/>
      <c r="Y868" s="21"/>
      <c r="Z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80"/>
      <c r="S869" s="21"/>
      <c r="T869" s="21"/>
      <c r="U869" s="21"/>
      <c r="V869" s="21"/>
      <c r="W869" s="21"/>
      <c r="X869" s="21"/>
      <c r="Y869" s="21"/>
      <c r="Z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80"/>
      <c r="S870" s="21"/>
      <c r="T870" s="21"/>
      <c r="U870" s="21"/>
      <c r="V870" s="21"/>
      <c r="W870" s="21"/>
      <c r="X870" s="21"/>
      <c r="Y870" s="21"/>
      <c r="Z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80"/>
      <c r="S871" s="21"/>
      <c r="T871" s="21"/>
      <c r="U871" s="21"/>
      <c r="V871" s="21"/>
      <c r="W871" s="21"/>
      <c r="X871" s="21"/>
      <c r="Y871" s="21"/>
      <c r="Z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80"/>
      <c r="S872" s="21"/>
      <c r="T872" s="21"/>
      <c r="U872" s="21"/>
      <c r="V872" s="21"/>
      <c r="W872" s="21"/>
      <c r="X872" s="21"/>
      <c r="Y872" s="21"/>
      <c r="Z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80"/>
      <c r="S873" s="21"/>
      <c r="T873" s="21"/>
      <c r="U873" s="21"/>
      <c r="V873" s="21"/>
      <c r="W873" s="21"/>
      <c r="X873" s="21"/>
      <c r="Y873" s="21"/>
      <c r="Z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80"/>
      <c r="S874" s="21"/>
      <c r="T874" s="21"/>
      <c r="U874" s="21"/>
      <c r="V874" s="21"/>
      <c r="W874" s="21"/>
      <c r="X874" s="21"/>
      <c r="Y874" s="21"/>
      <c r="Z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80"/>
      <c r="S875" s="21"/>
      <c r="T875" s="21"/>
      <c r="U875" s="21"/>
      <c r="V875" s="21"/>
      <c r="W875" s="21"/>
      <c r="X875" s="21"/>
      <c r="Y875" s="21"/>
      <c r="Z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80"/>
      <c r="S876" s="21"/>
      <c r="T876" s="21"/>
      <c r="U876" s="21"/>
      <c r="V876" s="21"/>
      <c r="W876" s="21"/>
      <c r="X876" s="21"/>
      <c r="Y876" s="21"/>
      <c r="Z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80"/>
      <c r="S877" s="21"/>
      <c r="T877" s="21"/>
      <c r="U877" s="21"/>
      <c r="V877" s="21"/>
      <c r="W877" s="21"/>
      <c r="X877" s="21"/>
      <c r="Y877" s="21"/>
      <c r="Z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80"/>
      <c r="S878" s="21"/>
      <c r="T878" s="21"/>
      <c r="U878" s="21"/>
      <c r="V878" s="21"/>
      <c r="W878" s="21"/>
      <c r="X878" s="21"/>
      <c r="Y878" s="21"/>
      <c r="Z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80"/>
      <c r="S879" s="21"/>
      <c r="T879" s="21"/>
      <c r="U879" s="21"/>
      <c r="V879" s="21"/>
      <c r="W879" s="21"/>
      <c r="X879" s="21"/>
      <c r="Y879" s="21"/>
      <c r="Z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80"/>
      <c r="S880" s="21"/>
      <c r="T880" s="21"/>
      <c r="U880" s="21"/>
      <c r="V880" s="21"/>
      <c r="W880" s="21"/>
      <c r="X880" s="21"/>
      <c r="Y880" s="21"/>
      <c r="Z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80"/>
      <c r="S881" s="21"/>
      <c r="T881" s="21"/>
      <c r="U881" s="21"/>
      <c r="V881" s="21"/>
      <c r="W881" s="21"/>
      <c r="X881" s="21"/>
      <c r="Y881" s="21"/>
      <c r="Z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80"/>
      <c r="S882" s="21"/>
      <c r="T882" s="21"/>
      <c r="U882" s="21"/>
      <c r="V882" s="21"/>
      <c r="W882" s="21"/>
      <c r="X882" s="21"/>
      <c r="Y882" s="21"/>
      <c r="Z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80"/>
      <c r="S883" s="21"/>
      <c r="T883" s="21"/>
      <c r="U883" s="21"/>
      <c r="V883" s="21"/>
      <c r="W883" s="21"/>
      <c r="X883" s="21"/>
      <c r="Y883" s="21"/>
      <c r="Z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80"/>
      <c r="S884" s="21"/>
      <c r="T884" s="21"/>
      <c r="U884" s="21"/>
      <c r="V884" s="21"/>
      <c r="W884" s="21"/>
      <c r="X884" s="21"/>
      <c r="Y884" s="21"/>
      <c r="Z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80"/>
      <c r="S885" s="21"/>
      <c r="T885" s="21"/>
      <c r="U885" s="21"/>
      <c r="V885" s="21"/>
      <c r="W885" s="21"/>
      <c r="X885" s="21"/>
      <c r="Y885" s="21"/>
      <c r="Z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80"/>
      <c r="S886" s="21"/>
      <c r="T886" s="21"/>
      <c r="U886" s="21"/>
      <c r="V886" s="21"/>
      <c r="W886" s="21"/>
      <c r="X886" s="21"/>
      <c r="Y886" s="21"/>
      <c r="Z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80"/>
      <c r="S887" s="21"/>
      <c r="T887" s="21"/>
      <c r="U887" s="21"/>
      <c r="V887" s="21"/>
      <c r="W887" s="21"/>
      <c r="X887" s="21"/>
      <c r="Y887" s="21"/>
      <c r="Z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80"/>
      <c r="S888" s="21"/>
      <c r="T888" s="21"/>
      <c r="U888" s="21"/>
      <c r="V888" s="21"/>
      <c r="W888" s="21"/>
      <c r="X888" s="21"/>
      <c r="Y888" s="21"/>
      <c r="Z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80"/>
      <c r="S889" s="21"/>
      <c r="T889" s="21"/>
      <c r="U889" s="21"/>
      <c r="V889" s="21"/>
      <c r="W889" s="21"/>
      <c r="X889" s="21"/>
      <c r="Y889" s="21"/>
      <c r="Z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80"/>
      <c r="S890" s="21"/>
      <c r="T890" s="21"/>
      <c r="U890" s="21"/>
      <c r="V890" s="21"/>
      <c r="W890" s="21"/>
      <c r="X890" s="21"/>
      <c r="Y890" s="21"/>
      <c r="Z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80"/>
      <c r="S891" s="21"/>
      <c r="T891" s="21"/>
      <c r="U891" s="21"/>
      <c r="V891" s="21"/>
      <c r="W891" s="21"/>
      <c r="X891" s="21"/>
      <c r="Y891" s="21"/>
      <c r="Z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80"/>
      <c r="S892" s="21"/>
      <c r="T892" s="21"/>
      <c r="U892" s="21"/>
      <c r="V892" s="21"/>
      <c r="W892" s="21"/>
      <c r="X892" s="21"/>
      <c r="Y892" s="21"/>
      <c r="Z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80"/>
      <c r="S893" s="21"/>
      <c r="T893" s="21"/>
      <c r="U893" s="21"/>
      <c r="V893" s="21"/>
      <c r="W893" s="21"/>
      <c r="X893" s="21"/>
      <c r="Y893" s="21"/>
      <c r="Z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80"/>
      <c r="S894" s="21"/>
      <c r="T894" s="21"/>
      <c r="U894" s="21"/>
      <c r="V894" s="21"/>
      <c r="W894" s="21"/>
      <c r="X894" s="21"/>
      <c r="Y894" s="21"/>
      <c r="Z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80"/>
      <c r="S895" s="21"/>
      <c r="T895" s="21"/>
      <c r="U895" s="21"/>
      <c r="V895" s="21"/>
      <c r="W895" s="21"/>
      <c r="X895" s="21"/>
      <c r="Y895" s="21"/>
      <c r="Z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80"/>
      <c r="S896" s="21"/>
      <c r="T896" s="21"/>
      <c r="U896" s="21"/>
      <c r="V896" s="21"/>
      <c r="W896" s="21"/>
      <c r="X896" s="21"/>
      <c r="Y896" s="21"/>
      <c r="Z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80"/>
      <c r="S897" s="21"/>
      <c r="T897" s="21"/>
      <c r="U897" s="21"/>
      <c r="V897" s="21"/>
      <c r="W897" s="21"/>
      <c r="X897" s="21"/>
      <c r="Y897" s="21"/>
      <c r="Z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80"/>
      <c r="S898" s="21"/>
      <c r="T898" s="21"/>
      <c r="U898" s="21"/>
      <c r="V898" s="21"/>
      <c r="W898" s="21"/>
      <c r="X898" s="21"/>
      <c r="Y898" s="21"/>
      <c r="Z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80"/>
      <c r="S899" s="21"/>
      <c r="T899" s="21"/>
      <c r="U899" s="21"/>
      <c r="V899" s="21"/>
      <c r="W899" s="21"/>
      <c r="X899" s="21"/>
      <c r="Y899" s="21"/>
      <c r="Z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80"/>
      <c r="S900" s="21"/>
      <c r="T900" s="21"/>
      <c r="U900" s="21"/>
      <c r="V900" s="21"/>
      <c r="W900" s="21"/>
      <c r="X900" s="21"/>
      <c r="Y900" s="21"/>
      <c r="Z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80"/>
      <c r="S901" s="21"/>
      <c r="T901" s="21"/>
      <c r="U901" s="21"/>
      <c r="V901" s="21"/>
      <c r="W901" s="21"/>
      <c r="X901" s="21"/>
      <c r="Y901" s="21"/>
      <c r="Z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80"/>
      <c r="S902" s="21"/>
      <c r="T902" s="21"/>
      <c r="U902" s="21"/>
      <c r="V902" s="21"/>
      <c r="W902" s="21"/>
      <c r="X902" s="21"/>
      <c r="Y902" s="21"/>
      <c r="Z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80"/>
      <c r="S903" s="21"/>
      <c r="T903" s="21"/>
      <c r="U903" s="21"/>
      <c r="V903" s="21"/>
      <c r="W903" s="21"/>
      <c r="X903" s="21"/>
      <c r="Y903" s="21"/>
      <c r="Z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80"/>
      <c r="S904" s="21"/>
      <c r="T904" s="21"/>
      <c r="U904" s="21"/>
      <c r="V904" s="21"/>
      <c r="W904" s="21"/>
      <c r="X904" s="21"/>
      <c r="Y904" s="21"/>
      <c r="Z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80"/>
      <c r="S905" s="21"/>
      <c r="T905" s="21"/>
      <c r="U905" s="21"/>
      <c r="V905" s="21"/>
      <c r="W905" s="21"/>
      <c r="X905" s="21"/>
      <c r="Y905" s="21"/>
      <c r="Z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80"/>
      <c r="S906" s="21"/>
      <c r="T906" s="21"/>
      <c r="U906" s="21"/>
      <c r="V906" s="21"/>
      <c r="W906" s="21"/>
      <c r="X906" s="21"/>
      <c r="Y906" s="21"/>
      <c r="Z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80"/>
      <c r="S907" s="21"/>
      <c r="T907" s="21"/>
      <c r="U907" s="21"/>
      <c r="V907" s="21"/>
      <c r="W907" s="21"/>
      <c r="X907" s="21"/>
      <c r="Y907" s="21"/>
      <c r="Z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80"/>
      <c r="S908" s="21"/>
      <c r="T908" s="21"/>
      <c r="U908" s="21"/>
      <c r="V908" s="21"/>
      <c r="W908" s="21"/>
      <c r="X908" s="21"/>
      <c r="Y908" s="21"/>
      <c r="Z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80"/>
      <c r="S909" s="21"/>
      <c r="T909" s="21"/>
      <c r="U909" s="21"/>
      <c r="V909" s="21"/>
      <c r="W909" s="21"/>
      <c r="X909" s="21"/>
      <c r="Y909" s="21"/>
      <c r="Z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80"/>
      <c r="S910" s="21"/>
      <c r="T910" s="21"/>
      <c r="U910" s="21"/>
      <c r="V910" s="21"/>
      <c r="W910" s="21"/>
      <c r="X910" s="21"/>
      <c r="Y910" s="21"/>
      <c r="Z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80"/>
      <c r="S911" s="21"/>
      <c r="T911" s="21"/>
      <c r="U911" s="21"/>
      <c r="V911" s="21"/>
      <c r="W911" s="21"/>
      <c r="X911" s="21"/>
      <c r="Y911" s="21"/>
      <c r="Z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80"/>
      <c r="S912" s="21"/>
      <c r="T912" s="21"/>
      <c r="U912" s="21"/>
      <c r="V912" s="21"/>
      <c r="W912" s="21"/>
      <c r="X912" s="21"/>
      <c r="Y912" s="21"/>
      <c r="Z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80"/>
      <c r="S913" s="21"/>
      <c r="T913" s="21"/>
      <c r="U913" s="21"/>
      <c r="V913" s="21"/>
      <c r="W913" s="21"/>
      <c r="X913" s="21"/>
      <c r="Y913" s="21"/>
      <c r="Z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80"/>
      <c r="S914" s="21"/>
      <c r="T914" s="21"/>
      <c r="U914" s="21"/>
      <c r="V914" s="21"/>
      <c r="W914" s="21"/>
      <c r="X914" s="21"/>
      <c r="Y914" s="21"/>
      <c r="Z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80"/>
      <c r="S915" s="21"/>
      <c r="T915" s="21"/>
      <c r="U915" s="21"/>
      <c r="V915" s="21"/>
      <c r="W915" s="21"/>
      <c r="X915" s="21"/>
      <c r="Y915" s="21"/>
      <c r="Z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80"/>
      <c r="S916" s="21"/>
      <c r="T916" s="21"/>
      <c r="U916" s="21"/>
      <c r="V916" s="21"/>
      <c r="W916" s="21"/>
      <c r="X916" s="21"/>
      <c r="Y916" s="21"/>
      <c r="Z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80"/>
      <c r="S917" s="21"/>
      <c r="T917" s="21"/>
      <c r="U917" s="21"/>
      <c r="V917" s="21"/>
      <c r="W917" s="21"/>
      <c r="X917" s="21"/>
      <c r="Y917" s="21"/>
      <c r="Z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80"/>
      <c r="S918" s="21"/>
      <c r="T918" s="21"/>
      <c r="U918" s="21"/>
      <c r="V918" s="21"/>
      <c r="W918" s="21"/>
      <c r="X918" s="21"/>
      <c r="Y918" s="21"/>
      <c r="Z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80"/>
      <c r="S919" s="21"/>
      <c r="T919" s="21"/>
      <c r="U919" s="21"/>
      <c r="V919" s="21"/>
      <c r="W919" s="21"/>
      <c r="X919" s="21"/>
      <c r="Y919" s="21"/>
      <c r="Z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80"/>
      <c r="S920" s="21"/>
      <c r="T920" s="21"/>
      <c r="U920" s="21"/>
      <c r="V920" s="21"/>
      <c r="W920" s="21"/>
      <c r="X920" s="21"/>
      <c r="Y920" s="21"/>
      <c r="Z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80"/>
      <c r="S921" s="21"/>
      <c r="T921" s="21"/>
      <c r="U921" s="21"/>
      <c r="V921" s="21"/>
      <c r="W921" s="21"/>
      <c r="X921" s="21"/>
      <c r="Y921" s="21"/>
      <c r="Z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80"/>
      <c r="S922" s="21"/>
      <c r="T922" s="21"/>
      <c r="U922" s="21"/>
      <c r="V922" s="21"/>
      <c r="W922" s="21"/>
      <c r="X922" s="21"/>
      <c r="Y922" s="21"/>
      <c r="Z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80"/>
      <c r="S923" s="21"/>
      <c r="T923" s="21"/>
      <c r="U923" s="21"/>
      <c r="V923" s="21"/>
      <c r="W923" s="21"/>
      <c r="X923" s="21"/>
      <c r="Y923" s="21"/>
      <c r="Z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80"/>
      <c r="S924" s="21"/>
      <c r="T924" s="21"/>
      <c r="U924" s="21"/>
      <c r="V924" s="21"/>
      <c r="W924" s="21"/>
      <c r="X924" s="21"/>
      <c r="Y924" s="21"/>
      <c r="Z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80"/>
      <c r="S925" s="21"/>
      <c r="T925" s="21"/>
      <c r="U925" s="21"/>
      <c r="V925" s="21"/>
      <c r="W925" s="21"/>
      <c r="X925" s="21"/>
      <c r="Y925" s="21"/>
      <c r="Z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80"/>
      <c r="S926" s="21"/>
      <c r="T926" s="21"/>
      <c r="U926" s="21"/>
      <c r="V926" s="21"/>
      <c r="W926" s="21"/>
      <c r="X926" s="21"/>
      <c r="Y926" s="21"/>
      <c r="Z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80"/>
      <c r="S927" s="21"/>
      <c r="T927" s="21"/>
      <c r="U927" s="21"/>
      <c r="V927" s="21"/>
      <c r="W927" s="21"/>
      <c r="X927" s="21"/>
      <c r="Y927" s="21"/>
      <c r="Z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80"/>
      <c r="S928" s="21"/>
      <c r="T928" s="21"/>
      <c r="U928" s="21"/>
      <c r="V928" s="21"/>
      <c r="W928" s="21"/>
      <c r="X928" s="21"/>
      <c r="Y928" s="21"/>
      <c r="Z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80"/>
      <c r="S929" s="21"/>
      <c r="T929" s="21"/>
      <c r="U929" s="21"/>
      <c r="V929" s="21"/>
      <c r="W929" s="21"/>
      <c r="X929" s="21"/>
      <c r="Y929" s="21"/>
      <c r="Z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80"/>
      <c r="S930" s="21"/>
      <c r="T930" s="21"/>
      <c r="U930" s="21"/>
      <c r="V930" s="21"/>
      <c r="W930" s="21"/>
      <c r="X930" s="21"/>
      <c r="Y930" s="21"/>
      <c r="Z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80"/>
      <c r="S931" s="21"/>
      <c r="T931" s="21"/>
      <c r="U931" s="21"/>
      <c r="V931" s="21"/>
      <c r="W931" s="21"/>
      <c r="X931" s="21"/>
      <c r="Y931" s="21"/>
      <c r="Z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80"/>
      <c r="S932" s="21"/>
      <c r="T932" s="21"/>
      <c r="U932" s="21"/>
      <c r="V932" s="21"/>
      <c r="W932" s="21"/>
      <c r="X932" s="21"/>
      <c r="Y932" s="21"/>
      <c r="Z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80"/>
      <c r="S933" s="21"/>
      <c r="T933" s="21"/>
      <c r="U933" s="21"/>
      <c r="V933" s="21"/>
      <c r="W933" s="21"/>
      <c r="X933" s="21"/>
      <c r="Y933" s="21"/>
      <c r="Z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80"/>
      <c r="S934" s="21"/>
      <c r="T934" s="21"/>
      <c r="U934" s="21"/>
      <c r="V934" s="21"/>
      <c r="W934" s="21"/>
      <c r="X934" s="21"/>
      <c r="Y934" s="21"/>
      <c r="Z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80"/>
      <c r="S935" s="21"/>
      <c r="T935" s="21"/>
      <c r="U935" s="21"/>
      <c r="V935" s="21"/>
      <c r="W935" s="21"/>
      <c r="X935" s="21"/>
      <c r="Y935" s="21"/>
      <c r="Z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80"/>
      <c r="S936" s="21"/>
      <c r="T936" s="21"/>
      <c r="U936" s="21"/>
      <c r="V936" s="21"/>
      <c r="W936" s="21"/>
      <c r="X936" s="21"/>
      <c r="Y936" s="21"/>
      <c r="Z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80"/>
      <c r="S937" s="21"/>
      <c r="T937" s="21"/>
      <c r="U937" s="21"/>
      <c r="V937" s="21"/>
      <c r="W937" s="21"/>
      <c r="X937" s="21"/>
      <c r="Y937" s="21"/>
      <c r="Z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80"/>
      <c r="S938" s="21"/>
      <c r="T938" s="21"/>
      <c r="U938" s="21"/>
      <c r="V938" s="21"/>
      <c r="W938" s="21"/>
      <c r="X938" s="21"/>
      <c r="Y938" s="21"/>
      <c r="Z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80"/>
      <c r="S939" s="21"/>
      <c r="T939" s="21"/>
      <c r="U939" s="21"/>
      <c r="V939" s="21"/>
      <c r="W939" s="21"/>
      <c r="X939" s="21"/>
      <c r="Y939" s="21"/>
      <c r="Z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80"/>
      <c r="S940" s="21"/>
      <c r="T940" s="21"/>
      <c r="U940" s="21"/>
      <c r="V940" s="21"/>
      <c r="W940" s="21"/>
      <c r="X940" s="21"/>
      <c r="Y940" s="21"/>
      <c r="Z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80"/>
      <c r="S941" s="21"/>
      <c r="T941" s="21"/>
      <c r="U941" s="21"/>
      <c r="V941" s="21"/>
      <c r="W941" s="21"/>
      <c r="X941" s="21"/>
      <c r="Y941" s="21"/>
      <c r="Z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80"/>
      <c r="S942" s="21"/>
      <c r="T942" s="21"/>
      <c r="U942" s="21"/>
      <c r="V942" s="21"/>
      <c r="W942" s="21"/>
      <c r="X942" s="21"/>
      <c r="Y942" s="21"/>
      <c r="Z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80"/>
      <c r="S943" s="21"/>
      <c r="T943" s="21"/>
      <c r="U943" s="21"/>
      <c r="V943" s="21"/>
      <c r="W943" s="21"/>
      <c r="X943" s="21"/>
      <c r="Y943" s="21"/>
      <c r="Z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80"/>
      <c r="S944" s="21"/>
      <c r="T944" s="21"/>
      <c r="U944" s="21"/>
      <c r="V944" s="21"/>
      <c r="W944" s="21"/>
      <c r="X944" s="21"/>
      <c r="Y944" s="21"/>
      <c r="Z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80"/>
      <c r="S945" s="21"/>
      <c r="T945" s="21"/>
      <c r="U945" s="21"/>
      <c r="V945" s="21"/>
      <c r="W945" s="21"/>
      <c r="X945" s="21"/>
      <c r="Y945" s="21"/>
      <c r="Z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80"/>
      <c r="S946" s="21"/>
      <c r="T946" s="21"/>
      <c r="U946" s="21"/>
      <c r="V946" s="21"/>
      <c r="W946" s="21"/>
      <c r="X946" s="21"/>
      <c r="Y946" s="21"/>
      <c r="Z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80"/>
      <c r="S947" s="21"/>
      <c r="T947" s="21"/>
      <c r="U947" s="21"/>
      <c r="V947" s="21"/>
      <c r="W947" s="21"/>
      <c r="X947" s="21"/>
      <c r="Y947" s="21"/>
      <c r="Z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80"/>
      <c r="S948" s="21"/>
      <c r="T948" s="21"/>
      <c r="U948" s="21"/>
      <c r="V948" s="21"/>
      <c r="W948" s="21"/>
      <c r="X948" s="21"/>
      <c r="Y948" s="21"/>
      <c r="Z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80"/>
      <c r="S949" s="21"/>
      <c r="T949" s="21"/>
      <c r="U949" s="21"/>
      <c r="V949" s="21"/>
      <c r="W949" s="21"/>
      <c r="X949" s="21"/>
      <c r="Y949" s="21"/>
      <c r="Z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80"/>
      <c r="S950" s="21"/>
      <c r="T950" s="21"/>
      <c r="U950" s="21"/>
      <c r="V950" s="21"/>
      <c r="W950" s="21"/>
      <c r="X950" s="21"/>
      <c r="Y950" s="21"/>
      <c r="Z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80"/>
      <c r="S951" s="21"/>
      <c r="T951" s="21"/>
      <c r="U951" s="21"/>
      <c r="V951" s="21"/>
      <c r="W951" s="21"/>
      <c r="X951" s="21"/>
      <c r="Y951" s="21"/>
      <c r="Z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80"/>
      <c r="S952" s="21"/>
      <c r="T952" s="21"/>
      <c r="U952" s="21"/>
      <c r="V952" s="21"/>
      <c r="W952" s="21"/>
      <c r="X952" s="21"/>
      <c r="Y952" s="21"/>
      <c r="Z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80"/>
      <c r="S953" s="21"/>
      <c r="T953" s="21"/>
      <c r="U953" s="21"/>
      <c r="V953" s="21"/>
      <c r="W953" s="21"/>
      <c r="X953" s="21"/>
      <c r="Y953" s="21"/>
      <c r="Z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80"/>
      <c r="S954" s="21"/>
      <c r="T954" s="21"/>
      <c r="U954" s="21"/>
      <c r="V954" s="21"/>
      <c r="W954" s="21"/>
      <c r="X954" s="21"/>
      <c r="Y954" s="21"/>
      <c r="Z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80"/>
      <c r="S955" s="21"/>
      <c r="T955" s="21"/>
      <c r="U955" s="21"/>
      <c r="V955" s="21"/>
      <c r="W955" s="21"/>
      <c r="X955" s="21"/>
      <c r="Y955" s="21"/>
      <c r="Z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80"/>
      <c r="S956" s="21"/>
      <c r="T956" s="21"/>
      <c r="U956" s="21"/>
      <c r="V956" s="21"/>
      <c r="W956" s="21"/>
      <c r="X956" s="21"/>
      <c r="Y956" s="21"/>
      <c r="Z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80"/>
      <c r="S957" s="21"/>
      <c r="T957" s="21"/>
      <c r="U957" s="21"/>
      <c r="V957" s="21"/>
      <c r="W957" s="21"/>
      <c r="X957" s="21"/>
      <c r="Y957" s="21"/>
      <c r="Z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80"/>
      <c r="S958" s="21"/>
      <c r="T958" s="21"/>
      <c r="U958" s="21"/>
      <c r="V958" s="21"/>
      <c r="W958" s="21"/>
      <c r="X958" s="21"/>
      <c r="Y958" s="21"/>
      <c r="Z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80"/>
      <c r="S959" s="21"/>
      <c r="T959" s="21"/>
      <c r="U959" s="21"/>
      <c r="V959" s="21"/>
      <c r="W959" s="21"/>
      <c r="X959" s="21"/>
      <c r="Y959" s="21"/>
      <c r="Z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80"/>
      <c r="S960" s="21"/>
      <c r="T960" s="21"/>
      <c r="U960" s="21"/>
      <c r="V960" s="21"/>
      <c r="W960" s="21"/>
      <c r="X960" s="21"/>
      <c r="Y960" s="21"/>
      <c r="Z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80"/>
      <c r="S961" s="21"/>
      <c r="T961" s="21"/>
      <c r="U961" s="21"/>
      <c r="V961" s="21"/>
      <c r="W961" s="21"/>
      <c r="X961" s="21"/>
      <c r="Y961" s="21"/>
      <c r="Z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80"/>
      <c r="S962" s="21"/>
      <c r="T962" s="21"/>
      <c r="U962" s="21"/>
      <c r="V962" s="21"/>
      <c r="W962" s="21"/>
      <c r="X962" s="21"/>
      <c r="Y962" s="21"/>
      <c r="Z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80"/>
      <c r="S963" s="21"/>
      <c r="T963" s="21"/>
      <c r="U963" s="21"/>
      <c r="V963" s="21"/>
      <c r="W963" s="21"/>
      <c r="X963" s="21"/>
      <c r="Y963" s="21"/>
      <c r="Z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80"/>
      <c r="S964" s="21"/>
      <c r="T964" s="21"/>
      <c r="U964" s="21"/>
      <c r="V964" s="21"/>
      <c r="W964" s="21"/>
      <c r="X964" s="21"/>
      <c r="Y964" s="21"/>
      <c r="Z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80"/>
      <c r="S965" s="21"/>
      <c r="T965" s="21"/>
      <c r="U965" s="21"/>
      <c r="V965" s="21"/>
      <c r="W965" s="21"/>
      <c r="X965" s="21"/>
      <c r="Y965" s="21"/>
      <c r="Z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80"/>
      <c r="S966" s="21"/>
      <c r="T966" s="21"/>
      <c r="U966" s="21"/>
      <c r="V966" s="21"/>
      <c r="W966" s="21"/>
      <c r="X966" s="21"/>
      <c r="Y966" s="21"/>
      <c r="Z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80"/>
      <c r="S967" s="21"/>
      <c r="T967" s="21"/>
      <c r="U967" s="21"/>
      <c r="V967" s="21"/>
      <c r="W967" s="21"/>
      <c r="X967" s="21"/>
      <c r="Y967" s="21"/>
      <c r="Z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80"/>
      <c r="S968" s="21"/>
      <c r="T968" s="21"/>
      <c r="U968" s="21"/>
      <c r="V968" s="21"/>
      <c r="W968" s="21"/>
      <c r="X968" s="21"/>
      <c r="Y968" s="21"/>
      <c r="Z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80"/>
      <c r="S969" s="21"/>
      <c r="T969" s="21"/>
      <c r="U969" s="21"/>
      <c r="V969" s="21"/>
      <c r="W969" s="21"/>
      <c r="X969" s="21"/>
      <c r="Y969" s="21"/>
      <c r="Z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80"/>
      <c r="S970" s="21"/>
      <c r="T970" s="21"/>
      <c r="U970" s="21"/>
      <c r="V970" s="21"/>
      <c r="W970" s="21"/>
      <c r="X970" s="21"/>
      <c r="Y970" s="21"/>
      <c r="Z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80"/>
      <c r="S971" s="21"/>
      <c r="T971" s="21"/>
      <c r="U971" s="21"/>
      <c r="V971" s="21"/>
      <c r="W971" s="21"/>
      <c r="X971" s="21"/>
      <c r="Y971" s="21"/>
      <c r="Z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80"/>
      <c r="S972" s="21"/>
      <c r="T972" s="21"/>
      <c r="U972" s="21"/>
      <c r="V972" s="21"/>
      <c r="W972" s="21"/>
      <c r="X972" s="21"/>
      <c r="Y972" s="21"/>
      <c r="Z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80"/>
      <c r="S973" s="21"/>
      <c r="T973" s="21"/>
      <c r="U973" s="21"/>
      <c r="V973" s="21"/>
      <c r="W973" s="21"/>
      <c r="X973" s="21"/>
      <c r="Y973" s="21"/>
      <c r="Z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80"/>
      <c r="S974" s="21"/>
      <c r="T974" s="21"/>
      <c r="U974" s="21"/>
      <c r="V974" s="21"/>
      <c r="W974" s="21"/>
      <c r="X974" s="21"/>
      <c r="Y974" s="21"/>
      <c r="Z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80"/>
      <c r="S975" s="21"/>
      <c r="T975" s="21"/>
      <c r="U975" s="21"/>
      <c r="V975" s="21"/>
      <c r="W975" s="21"/>
      <c r="X975" s="21"/>
      <c r="Y975" s="21"/>
      <c r="Z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80"/>
      <c r="S976" s="21"/>
      <c r="T976" s="21"/>
      <c r="U976" s="21"/>
      <c r="V976" s="21"/>
      <c r="W976" s="21"/>
      <c r="X976" s="21"/>
      <c r="Y976" s="21"/>
      <c r="Z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80"/>
      <c r="S977" s="21"/>
      <c r="T977" s="21"/>
      <c r="U977" s="21"/>
      <c r="V977" s="21"/>
      <c r="W977" s="21"/>
      <c r="X977" s="21"/>
      <c r="Y977" s="21"/>
      <c r="Z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80"/>
      <c r="S978" s="21"/>
      <c r="T978" s="21"/>
      <c r="U978" s="21"/>
      <c r="V978" s="21"/>
      <c r="W978" s="21"/>
      <c r="X978" s="21"/>
      <c r="Y978" s="21"/>
      <c r="Z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80"/>
      <c r="S979" s="21"/>
      <c r="T979" s="21"/>
      <c r="U979" s="21"/>
      <c r="V979" s="21"/>
      <c r="W979" s="21"/>
      <c r="X979" s="21"/>
      <c r="Y979" s="21"/>
      <c r="Z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80"/>
      <c r="S980" s="21"/>
      <c r="T980" s="21"/>
      <c r="U980" s="21"/>
      <c r="V980" s="21"/>
      <c r="W980" s="21"/>
      <c r="X980" s="21"/>
      <c r="Y980" s="21"/>
      <c r="Z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80"/>
      <c r="S981" s="21"/>
      <c r="T981" s="21"/>
      <c r="U981" s="21"/>
      <c r="V981" s="21"/>
      <c r="W981" s="21"/>
      <c r="X981" s="21"/>
      <c r="Y981" s="21"/>
      <c r="Z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80"/>
      <c r="S982" s="21"/>
      <c r="T982" s="21"/>
      <c r="U982" s="21"/>
      <c r="V982" s="21"/>
      <c r="W982" s="21"/>
      <c r="X982" s="21"/>
      <c r="Y982" s="21"/>
      <c r="Z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80"/>
      <c r="S983" s="21"/>
      <c r="T983" s="21"/>
      <c r="U983" s="21"/>
      <c r="V983" s="21"/>
      <c r="W983" s="21"/>
      <c r="X983" s="21"/>
      <c r="Y983" s="21"/>
      <c r="Z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80"/>
      <c r="S984" s="21"/>
      <c r="T984" s="21"/>
      <c r="U984" s="21"/>
      <c r="V984" s="21"/>
      <c r="W984" s="21"/>
      <c r="X984" s="21"/>
      <c r="Y984" s="21"/>
      <c r="Z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80"/>
      <c r="S985" s="21"/>
      <c r="T985" s="21"/>
      <c r="U985" s="21"/>
      <c r="V985" s="21"/>
      <c r="W985" s="21"/>
      <c r="X985" s="21"/>
      <c r="Y985" s="21"/>
      <c r="Z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80"/>
      <c r="S986" s="21"/>
      <c r="T986" s="21"/>
      <c r="U986" s="21"/>
      <c r="V986" s="21"/>
      <c r="W986" s="21"/>
      <c r="X986" s="21"/>
      <c r="Y986" s="21"/>
      <c r="Z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80"/>
      <c r="S987" s="21"/>
      <c r="T987" s="21"/>
      <c r="U987" s="21"/>
      <c r="V987" s="21"/>
      <c r="W987" s="21"/>
      <c r="X987" s="21"/>
      <c r="Y987" s="21"/>
      <c r="Z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80"/>
      <c r="S988" s="21"/>
      <c r="T988" s="21"/>
      <c r="U988" s="21"/>
      <c r="V988" s="21"/>
      <c r="W988" s="21"/>
      <c r="X988" s="21"/>
      <c r="Y988" s="21"/>
      <c r="Z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80"/>
      <c r="S989" s="21"/>
      <c r="T989" s="21"/>
      <c r="U989" s="21"/>
      <c r="V989" s="21"/>
      <c r="W989" s="21"/>
      <c r="X989" s="21"/>
      <c r="Y989" s="21"/>
      <c r="Z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80"/>
      <c r="S990" s="21"/>
      <c r="T990" s="21"/>
      <c r="U990" s="21"/>
      <c r="V990" s="21"/>
      <c r="W990" s="21"/>
      <c r="X990" s="21"/>
      <c r="Y990" s="21"/>
      <c r="Z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80"/>
      <c r="S991" s="21"/>
      <c r="T991" s="21"/>
      <c r="U991" s="21"/>
      <c r="V991" s="21"/>
      <c r="W991" s="21"/>
      <c r="X991" s="21"/>
      <c r="Y991" s="21"/>
      <c r="Z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80"/>
      <c r="S992" s="21"/>
      <c r="T992" s="21"/>
      <c r="U992" s="21"/>
      <c r="V992" s="21"/>
      <c r="W992" s="21"/>
      <c r="X992" s="21"/>
      <c r="Y992" s="21"/>
      <c r="Z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80"/>
      <c r="S993" s="21"/>
      <c r="T993" s="21"/>
      <c r="U993" s="21"/>
      <c r="V993" s="21"/>
      <c r="W993" s="21"/>
      <c r="X993" s="21"/>
      <c r="Y993" s="21"/>
      <c r="Z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80"/>
      <c r="S994" s="21"/>
      <c r="T994" s="21"/>
      <c r="U994" s="21"/>
      <c r="V994" s="21"/>
      <c r="W994" s="21"/>
      <c r="X994" s="21"/>
      <c r="Y994" s="21"/>
      <c r="Z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80"/>
      <c r="S995" s="21"/>
      <c r="T995" s="21"/>
      <c r="U995" s="21"/>
      <c r="V995" s="21"/>
      <c r="W995" s="21"/>
      <c r="X995" s="21"/>
      <c r="Y995" s="21"/>
      <c r="Z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80"/>
      <c r="S996" s="21"/>
      <c r="T996" s="21"/>
      <c r="U996" s="21"/>
      <c r="V996" s="21"/>
      <c r="W996" s="21"/>
      <c r="X996" s="21"/>
      <c r="Y996" s="21"/>
      <c r="Z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80"/>
      <c r="S997" s="21"/>
      <c r="T997" s="21"/>
      <c r="U997" s="21"/>
      <c r="V997" s="21"/>
      <c r="W997" s="21"/>
      <c r="X997" s="21"/>
      <c r="Y997" s="21"/>
      <c r="Z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80"/>
      <c r="S998" s="21"/>
      <c r="T998" s="21"/>
      <c r="U998" s="21"/>
      <c r="V998" s="21"/>
      <c r="W998" s="21"/>
      <c r="X998" s="21"/>
      <c r="Y998" s="21"/>
      <c r="Z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80"/>
      <c r="S999" s="21"/>
      <c r="T999" s="21"/>
      <c r="U999" s="21"/>
      <c r="V999" s="21"/>
      <c r="W999" s="21"/>
      <c r="X999" s="21"/>
      <c r="Y999" s="21"/>
      <c r="Z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80"/>
      <c r="S1000" s="21"/>
      <c r="T1000" s="21"/>
      <c r="U1000" s="21"/>
      <c r="V1000" s="21"/>
      <c r="W1000" s="21"/>
      <c r="X1000" s="21"/>
      <c r="Y1000" s="21"/>
      <c r="Z1000" s="21"/>
    </row>
    <row r="100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80"/>
      <c r="S1001" s="21"/>
      <c r="T1001" s="21"/>
      <c r="U1001" s="21"/>
      <c r="V1001" s="21"/>
      <c r="W1001" s="21"/>
      <c r="X1001" s="21"/>
      <c r="Y1001" s="21"/>
      <c r="Z1001" s="21"/>
    </row>
    <row r="100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80"/>
      <c r="S1002" s="21"/>
      <c r="T1002" s="21"/>
      <c r="U1002" s="21"/>
      <c r="V1002" s="21"/>
      <c r="W1002" s="21"/>
      <c r="X1002" s="21"/>
      <c r="Y1002" s="21"/>
      <c r="Z1002" s="21"/>
    </row>
    <row r="1003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80"/>
      <c r="S1003" s="21"/>
      <c r="T1003" s="21"/>
      <c r="U1003" s="21"/>
      <c r="V1003" s="21"/>
      <c r="W1003" s="21"/>
      <c r="X1003" s="21"/>
      <c r="Y1003" s="21"/>
      <c r="Z1003" s="21"/>
    </row>
    <row r="1004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80"/>
      <c r="S1004" s="21"/>
      <c r="T1004" s="21"/>
      <c r="U1004" s="21"/>
      <c r="V1004" s="21"/>
      <c r="W1004" s="21"/>
      <c r="X1004" s="21"/>
      <c r="Y1004" s="21"/>
      <c r="Z1004" s="21"/>
    </row>
    <row r="100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80"/>
      <c r="S1005" s="21"/>
      <c r="T1005" s="21"/>
      <c r="U1005" s="21"/>
      <c r="V1005" s="21"/>
      <c r="W1005" s="21"/>
      <c r="X1005" s="21"/>
      <c r="Y1005" s="21"/>
      <c r="Z1005" s="21"/>
    </row>
    <row r="1006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80"/>
      <c r="S1006" s="21"/>
      <c r="T1006" s="21"/>
      <c r="U1006" s="21"/>
      <c r="V1006" s="21"/>
      <c r="W1006" s="21"/>
      <c r="X1006" s="21"/>
      <c r="Y1006" s="21"/>
      <c r="Z1006" s="21"/>
    </row>
  </sheetData>
  <hyperlinks>
    <hyperlink r:id="rId2" ref="D1"/>
    <hyperlink r:id="rId3" ref="I62"/>
  </hyperlin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7.75"/>
    <col customWidth="1" min="3" max="3" width="15.88"/>
    <col customWidth="1" min="4" max="4" width="17.38"/>
    <col customWidth="1" min="5" max="7" width="8.0"/>
    <col customWidth="1" min="8" max="8" width="9.0"/>
    <col customWidth="1" min="9" max="13" width="8.0"/>
    <col customWidth="1" min="14" max="15" width="9.0"/>
    <col customWidth="1" min="16" max="16" width="9.75"/>
    <col customWidth="1" min="18" max="18" width="16.0"/>
  </cols>
  <sheetData>
    <row r="1">
      <c r="A1" s="1"/>
      <c r="C1" s="2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5" t="s">
        <v>1</v>
      </c>
      <c r="P1" s="6">
        <f>SUM(E6:O6)</f>
        <v>100</v>
      </c>
      <c r="Q1" s="1"/>
      <c r="R1" s="7"/>
      <c r="S1" s="1"/>
      <c r="T1" s="8"/>
      <c r="U1" s="8"/>
      <c r="V1" s="8"/>
      <c r="W1" s="8"/>
      <c r="X1" s="8"/>
      <c r="Y1" s="8"/>
      <c r="Z1" s="8"/>
    </row>
    <row r="2">
      <c r="A2" s="1"/>
      <c r="C2" s="9" t="s">
        <v>2</v>
      </c>
      <c r="D2" s="10"/>
      <c r="G2" s="1"/>
      <c r="H2" s="1"/>
      <c r="I2" s="1"/>
      <c r="J2" s="1"/>
      <c r="K2" s="1"/>
      <c r="L2" s="4"/>
      <c r="M2" s="4"/>
      <c r="N2" s="4"/>
      <c r="O2" s="5" t="s">
        <v>3</v>
      </c>
      <c r="P2" s="11"/>
      <c r="Q2" s="1"/>
      <c r="R2" s="7"/>
      <c r="S2" s="1"/>
      <c r="T2" s="8"/>
      <c r="U2" s="8"/>
      <c r="V2" s="8"/>
      <c r="W2" s="8"/>
      <c r="X2" s="8"/>
      <c r="Y2" s="8"/>
      <c r="Z2" s="8"/>
    </row>
    <row r="3">
      <c r="A3" s="1"/>
      <c r="B3" s="1"/>
      <c r="C3" s="9" t="s">
        <v>4</v>
      </c>
      <c r="D3" s="12"/>
      <c r="G3" s="1"/>
      <c r="H3" s="1"/>
      <c r="I3" s="1"/>
      <c r="J3" s="1"/>
      <c r="K3" s="1"/>
      <c r="L3" s="4"/>
      <c r="M3" s="4"/>
      <c r="N3" s="4"/>
      <c r="O3" s="5" t="s">
        <v>5</v>
      </c>
      <c r="P3" s="6">
        <f>P1-P2</f>
        <v>100</v>
      </c>
      <c r="Q3" s="1"/>
      <c r="R3" s="7"/>
      <c r="S3" s="1"/>
      <c r="T3" s="8"/>
      <c r="U3" s="8"/>
      <c r="V3" s="8"/>
      <c r="W3" s="8"/>
      <c r="X3" s="8"/>
      <c r="Y3" s="8"/>
      <c r="Z3" s="8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1"/>
      <c r="R4" s="7"/>
      <c r="S4" s="1"/>
      <c r="T4" s="8"/>
      <c r="U4" s="8"/>
      <c r="V4" s="8"/>
      <c r="W4" s="8"/>
      <c r="X4" s="8"/>
      <c r="Y4" s="8"/>
      <c r="Z4" s="8"/>
    </row>
    <row r="5">
      <c r="A5" s="1" t="s">
        <v>6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1"/>
      <c r="T5" s="8"/>
      <c r="U5" s="8"/>
      <c r="V5" s="8"/>
      <c r="W5" s="8"/>
      <c r="X5" s="8"/>
      <c r="Y5" s="8"/>
      <c r="Z5" s="8"/>
    </row>
    <row r="6">
      <c r="A6" s="14"/>
      <c r="B6" s="14"/>
      <c r="C6" s="14"/>
      <c r="D6" s="15" t="s">
        <v>7</v>
      </c>
      <c r="E6" s="16">
        <v>100.0</v>
      </c>
      <c r="F6" s="16">
        <v>0.0</v>
      </c>
      <c r="G6" s="16">
        <v>0.0</v>
      </c>
      <c r="H6" s="16">
        <v>0.0</v>
      </c>
      <c r="I6" s="16">
        <v>0.0</v>
      </c>
      <c r="J6" s="16">
        <v>0.0</v>
      </c>
      <c r="K6" s="16">
        <v>0.0</v>
      </c>
      <c r="L6" s="17">
        <v>0.0</v>
      </c>
      <c r="M6" s="17">
        <v>0.0</v>
      </c>
      <c r="N6" s="17">
        <v>0.0</v>
      </c>
      <c r="O6" s="17">
        <v>0.0</v>
      </c>
      <c r="P6" s="18"/>
      <c r="Q6" s="19"/>
      <c r="R6" s="20"/>
      <c r="S6" s="14"/>
      <c r="T6" s="21"/>
      <c r="U6" s="21"/>
      <c r="V6" s="21"/>
      <c r="W6" s="21"/>
      <c r="X6" s="21"/>
      <c r="Y6" s="21"/>
      <c r="Z6" s="21"/>
    </row>
    <row r="7">
      <c r="A7" s="14"/>
      <c r="B7" s="22" t="s">
        <v>8</v>
      </c>
      <c r="C7" s="22" t="s">
        <v>9</v>
      </c>
      <c r="D7" s="22" t="s">
        <v>10</v>
      </c>
      <c r="E7" s="23" t="s">
        <v>11</v>
      </c>
      <c r="F7" s="24" t="s">
        <v>12</v>
      </c>
      <c r="G7" s="25" t="s">
        <v>13</v>
      </c>
      <c r="H7" s="24" t="s">
        <v>14</v>
      </c>
      <c r="I7" s="25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4" t="s">
        <v>20</v>
      </c>
      <c r="O7" s="24" t="s">
        <v>21</v>
      </c>
      <c r="P7" s="22" t="s">
        <v>22</v>
      </c>
      <c r="Q7" s="26" t="s">
        <v>23</v>
      </c>
      <c r="R7" s="27" t="s">
        <v>24</v>
      </c>
      <c r="S7" s="28" t="s">
        <v>25</v>
      </c>
      <c r="T7" s="21"/>
      <c r="U7" s="21"/>
      <c r="V7" s="21"/>
      <c r="W7" s="21"/>
      <c r="X7" s="21"/>
      <c r="Y7" s="21"/>
      <c r="Z7" s="21"/>
    </row>
    <row r="8">
      <c r="A8" s="29">
        <v>1.0</v>
      </c>
      <c r="B8" s="30" t="s">
        <v>26</v>
      </c>
      <c r="C8" s="31" t="s">
        <v>27</v>
      </c>
      <c r="D8" s="31" t="s">
        <v>28</v>
      </c>
      <c r="E8" s="32">
        <v>100.0</v>
      </c>
      <c r="F8" s="32"/>
      <c r="G8" s="33"/>
      <c r="H8" s="32"/>
      <c r="I8" s="33"/>
      <c r="J8" s="32"/>
      <c r="K8" s="32"/>
      <c r="L8" s="34"/>
      <c r="M8" s="34"/>
      <c r="N8" s="34"/>
      <c r="O8" s="35"/>
      <c r="P8" s="36">
        <f t="shared" ref="P8:P48" si="1">SUM(E8:O8)</f>
        <v>100</v>
      </c>
      <c r="Q8" s="37">
        <f t="shared" ref="Q8:Q48" si="2">P8/P$3</f>
        <v>1</v>
      </c>
      <c r="R8" s="84" t="str">
        <f t="shared" ref="R8:R48" si="3">IF(Q8&gt;=$C$54,$D$54,IF(Q8&gt;=$C$55,$D$55,IF(Q8&gt;=$C$56,$D$56,IF(Q8&gt;=$C$57,$D$57,IF(Q8&gt;=$C$58,$D$58,IF(Q8&gt;=$C$59,$D$59,IF(Q8&gt;=$C$60,$D$60,IF(Q8&gt;=$C$61,$D$61,IF(Q8&gt;=$C$62,$D$62,IF(Q8&gt;=$C$63,$D$63,IF(Q8&gt;=$C$64,$D$64,IF(Q8&gt;=$C$65,$D$65,IF(Q8&gt;=$C$66,$D$66,IF(Q8&gt;=$C$67,$D$67,IF(Q8&gt;=$C$68,$D$68,IF(Q8&gt;=$C$69,$D$69,IF(Q8&gt;=$C$70,$D$70,IF(Q8&gt;=$C$71,$D$71,IF(Q8&gt;=$C$72,$D$72,IF(Q8&gt;=$C$73,$D$73,IF(Q8&gt;=$C$74,$D$74,IF(Q8&gt;=$C$75,$D$75,IF(Q8&gt;=$C$76,$D$76,$D$77)))))))))))))))))))))))</f>
        <v>sehr gut</v>
      </c>
      <c r="S8" s="39" t="str">
        <f t="shared" ref="S8:S48" si="4">IF(Q8&lt;0.45,$J$51,"")</f>
        <v/>
      </c>
      <c r="T8" s="21"/>
      <c r="U8" s="21"/>
      <c r="V8" s="21"/>
      <c r="W8" s="21"/>
      <c r="X8" s="21"/>
      <c r="Y8" s="21"/>
      <c r="Z8" s="21"/>
    </row>
    <row r="9">
      <c r="A9" s="40">
        <v>2.0</v>
      </c>
      <c r="B9" s="41"/>
      <c r="C9" s="42"/>
      <c r="D9" s="42"/>
      <c r="E9" s="43">
        <v>97.0</v>
      </c>
      <c r="F9" s="43"/>
      <c r="G9" s="43"/>
      <c r="H9" s="43"/>
      <c r="I9" s="43"/>
      <c r="J9" s="43"/>
      <c r="K9" s="43"/>
      <c r="L9" s="44"/>
      <c r="M9" s="44"/>
      <c r="N9" s="44"/>
      <c r="O9" s="45"/>
      <c r="P9" s="46">
        <f t="shared" si="1"/>
        <v>97</v>
      </c>
      <c r="Q9" s="47">
        <f t="shared" si="2"/>
        <v>0.97</v>
      </c>
      <c r="R9" s="84" t="str">
        <f t="shared" si="3"/>
        <v>sehr gut</v>
      </c>
      <c r="S9" s="48" t="str">
        <f t="shared" si="4"/>
        <v/>
      </c>
      <c r="T9" s="49"/>
      <c r="U9" s="49"/>
      <c r="V9" s="49"/>
      <c r="W9" s="49"/>
      <c r="X9" s="49"/>
      <c r="Y9" s="49"/>
      <c r="Z9" s="49"/>
    </row>
    <row r="10">
      <c r="A10" s="29">
        <v>3.0</v>
      </c>
      <c r="B10" s="30"/>
      <c r="C10" s="50"/>
      <c r="D10" s="50"/>
      <c r="E10" s="51">
        <v>93.0</v>
      </c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36">
        <f t="shared" si="1"/>
        <v>93</v>
      </c>
      <c r="Q10" s="37">
        <f t="shared" si="2"/>
        <v>0.93</v>
      </c>
      <c r="R10" s="84" t="str">
        <f t="shared" si="3"/>
        <v>sehr gut</v>
      </c>
      <c r="S10" s="39" t="str">
        <f t="shared" si="4"/>
        <v/>
      </c>
      <c r="T10" s="21"/>
      <c r="U10" s="21"/>
      <c r="V10" s="21"/>
      <c r="W10" s="21"/>
      <c r="X10" s="21"/>
      <c r="Y10" s="21"/>
      <c r="Z10" s="21"/>
    </row>
    <row r="11">
      <c r="A11" s="40">
        <v>4.0</v>
      </c>
      <c r="B11" s="41"/>
      <c r="C11" s="54"/>
      <c r="D11" s="54"/>
      <c r="E11" s="43">
        <v>90.0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6">
        <f t="shared" si="1"/>
        <v>90</v>
      </c>
      <c r="Q11" s="47">
        <f t="shared" si="2"/>
        <v>0.9</v>
      </c>
      <c r="R11" s="84" t="str">
        <f t="shared" si="3"/>
        <v>sehr gut</v>
      </c>
      <c r="S11" s="48" t="str">
        <f t="shared" si="4"/>
        <v/>
      </c>
      <c r="T11" s="49"/>
      <c r="U11" s="49"/>
      <c r="V11" s="49"/>
      <c r="W11" s="49"/>
      <c r="X11" s="49"/>
      <c r="Y11" s="49"/>
      <c r="Z11" s="49"/>
    </row>
    <row r="12">
      <c r="A12" s="29">
        <v>5.0</v>
      </c>
      <c r="B12" s="30"/>
      <c r="C12" s="50"/>
      <c r="D12" s="50"/>
      <c r="E12" s="51">
        <v>85.0</v>
      </c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36">
        <f t="shared" si="1"/>
        <v>85</v>
      </c>
      <c r="Q12" s="37">
        <f t="shared" si="2"/>
        <v>0.85</v>
      </c>
      <c r="R12" s="84" t="str">
        <f t="shared" si="3"/>
        <v>gut</v>
      </c>
      <c r="S12" s="39" t="str">
        <f t="shared" si="4"/>
        <v/>
      </c>
      <c r="T12" s="21"/>
      <c r="U12" s="21"/>
      <c r="V12" s="21"/>
      <c r="W12" s="21"/>
      <c r="X12" s="21"/>
      <c r="Y12" s="21"/>
      <c r="Z12" s="21"/>
    </row>
    <row r="13">
      <c r="A13" s="40">
        <v>6.0</v>
      </c>
      <c r="B13" s="41"/>
      <c r="C13" s="54"/>
      <c r="D13" s="54"/>
      <c r="E13" s="43">
        <v>80.0</v>
      </c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6">
        <f t="shared" si="1"/>
        <v>80</v>
      </c>
      <c r="Q13" s="47">
        <f t="shared" si="2"/>
        <v>0.8</v>
      </c>
      <c r="R13" s="84" t="str">
        <f t="shared" si="3"/>
        <v>gut</v>
      </c>
      <c r="S13" s="48" t="str">
        <f t="shared" si="4"/>
        <v/>
      </c>
      <c r="T13" s="49"/>
      <c r="U13" s="49"/>
      <c r="V13" s="49"/>
      <c r="W13" s="49"/>
      <c r="X13" s="49"/>
      <c r="Y13" s="49"/>
      <c r="Z13" s="49"/>
    </row>
    <row r="14">
      <c r="A14" s="29">
        <v>7.0</v>
      </c>
      <c r="B14" s="30"/>
      <c r="C14" s="50"/>
      <c r="D14" s="50"/>
      <c r="E14" s="51">
        <v>75.0</v>
      </c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36">
        <f t="shared" si="1"/>
        <v>75</v>
      </c>
      <c r="Q14" s="37">
        <f t="shared" si="2"/>
        <v>0.75</v>
      </c>
      <c r="R14" s="84" t="str">
        <f t="shared" si="3"/>
        <v>gut</v>
      </c>
      <c r="S14" s="39" t="str">
        <f t="shared" si="4"/>
        <v/>
      </c>
      <c r="T14" s="21"/>
      <c r="U14" s="21"/>
      <c r="V14" s="21"/>
      <c r="W14" s="21"/>
      <c r="X14" s="21"/>
      <c r="Y14" s="21"/>
      <c r="Z14" s="21"/>
    </row>
    <row r="15">
      <c r="A15" s="40">
        <v>8.0</v>
      </c>
      <c r="B15" s="41"/>
      <c r="C15" s="54"/>
      <c r="D15" s="54"/>
      <c r="E15" s="43">
        <v>70.0</v>
      </c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6">
        <f t="shared" si="1"/>
        <v>70</v>
      </c>
      <c r="Q15" s="47">
        <f t="shared" si="2"/>
        <v>0.7</v>
      </c>
      <c r="R15" s="84" t="str">
        <f t="shared" si="3"/>
        <v>befriedigend</v>
      </c>
      <c r="S15" s="48" t="str">
        <f t="shared" si="4"/>
        <v/>
      </c>
      <c r="T15" s="49"/>
      <c r="U15" s="49"/>
      <c r="V15" s="49"/>
      <c r="W15" s="49"/>
      <c r="X15" s="49"/>
      <c r="Y15" s="49"/>
      <c r="Z15" s="49"/>
    </row>
    <row r="16">
      <c r="A16" s="29">
        <v>9.0</v>
      </c>
      <c r="B16" s="30"/>
      <c r="C16" s="50"/>
      <c r="D16" s="50"/>
      <c r="E16" s="51">
        <v>65.0</v>
      </c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36">
        <f t="shared" si="1"/>
        <v>65</v>
      </c>
      <c r="Q16" s="37">
        <f t="shared" si="2"/>
        <v>0.65</v>
      </c>
      <c r="R16" s="84" t="str">
        <f t="shared" si="3"/>
        <v>befriedigend</v>
      </c>
      <c r="S16" s="39" t="str">
        <f t="shared" si="4"/>
        <v/>
      </c>
      <c r="T16" s="21"/>
      <c r="U16" s="21"/>
      <c r="V16" s="21"/>
      <c r="W16" s="21"/>
      <c r="X16" s="21"/>
      <c r="Y16" s="21"/>
      <c r="Z16" s="21"/>
    </row>
    <row r="17">
      <c r="A17" s="40">
        <v>10.0</v>
      </c>
      <c r="B17" s="41"/>
      <c r="C17" s="54"/>
      <c r="D17" s="54"/>
      <c r="E17" s="43">
        <v>60.0</v>
      </c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6">
        <f t="shared" si="1"/>
        <v>60</v>
      </c>
      <c r="Q17" s="47">
        <f t="shared" si="2"/>
        <v>0.6</v>
      </c>
      <c r="R17" s="84" t="str">
        <f t="shared" si="3"/>
        <v>befriedigend</v>
      </c>
      <c r="S17" s="48" t="str">
        <f t="shared" si="4"/>
        <v/>
      </c>
      <c r="T17" s="49"/>
      <c r="U17" s="49"/>
      <c r="V17" s="49"/>
      <c r="W17" s="49"/>
      <c r="X17" s="49"/>
      <c r="Y17" s="49"/>
      <c r="Z17" s="49"/>
    </row>
    <row r="18">
      <c r="A18" s="29">
        <v>11.0</v>
      </c>
      <c r="B18" s="30"/>
      <c r="C18" s="50"/>
      <c r="D18" s="50"/>
      <c r="E18" s="51">
        <v>55.0</v>
      </c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36">
        <f t="shared" si="1"/>
        <v>55</v>
      </c>
      <c r="Q18" s="37">
        <f t="shared" si="2"/>
        <v>0.55</v>
      </c>
      <c r="R18" s="84" t="str">
        <f t="shared" si="3"/>
        <v>ausreichend</v>
      </c>
      <c r="S18" s="39" t="str">
        <f t="shared" si="4"/>
        <v/>
      </c>
      <c r="T18" s="21"/>
      <c r="U18" s="21"/>
      <c r="V18" s="21"/>
      <c r="W18" s="21"/>
      <c r="X18" s="21"/>
      <c r="Y18" s="21"/>
      <c r="Z18" s="21"/>
    </row>
    <row r="19">
      <c r="A19" s="40">
        <v>12.0</v>
      </c>
      <c r="B19" s="41"/>
      <c r="C19" s="54"/>
      <c r="D19" s="54"/>
      <c r="E19" s="43">
        <v>50.0</v>
      </c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6">
        <f t="shared" si="1"/>
        <v>50</v>
      </c>
      <c r="Q19" s="47">
        <f t="shared" si="2"/>
        <v>0.5</v>
      </c>
      <c r="R19" s="84" t="str">
        <f t="shared" si="3"/>
        <v>ausreichend</v>
      </c>
      <c r="S19" s="48" t="str">
        <f t="shared" si="4"/>
        <v/>
      </c>
      <c r="T19" s="49"/>
      <c r="U19" s="49"/>
      <c r="V19" s="49"/>
      <c r="W19" s="49"/>
      <c r="X19" s="49"/>
      <c r="Y19" s="49"/>
      <c r="Z19" s="49"/>
    </row>
    <row r="20">
      <c r="A20" s="29">
        <v>13.0</v>
      </c>
      <c r="B20" s="30"/>
      <c r="C20" s="50"/>
      <c r="D20" s="50"/>
      <c r="E20" s="51">
        <v>45.0</v>
      </c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36">
        <f t="shared" si="1"/>
        <v>45</v>
      </c>
      <c r="Q20" s="37">
        <f t="shared" si="2"/>
        <v>0.45</v>
      </c>
      <c r="R20" s="84" t="str">
        <f t="shared" si="3"/>
        <v>ausreichend</v>
      </c>
      <c r="S20" s="39" t="str">
        <f t="shared" si="4"/>
        <v/>
      </c>
      <c r="T20" s="21"/>
      <c r="U20" s="21"/>
      <c r="V20" s="21"/>
      <c r="W20" s="21"/>
      <c r="X20" s="21"/>
      <c r="Y20" s="21"/>
      <c r="Z20" s="21"/>
    </row>
    <row r="21">
      <c r="A21" s="40">
        <v>14.0</v>
      </c>
      <c r="B21" s="41"/>
      <c r="C21" s="54"/>
      <c r="D21" s="54"/>
      <c r="E21" s="43">
        <v>38.0</v>
      </c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6">
        <f t="shared" si="1"/>
        <v>38</v>
      </c>
      <c r="Q21" s="47">
        <f t="shared" si="2"/>
        <v>0.38</v>
      </c>
      <c r="R21" s="84" t="str">
        <f t="shared" si="3"/>
        <v>mangelhaft</v>
      </c>
      <c r="S21" s="48" t="str">
        <f t="shared" si="4"/>
        <v>&lt;</v>
      </c>
      <c r="T21" s="49"/>
      <c r="U21" s="49"/>
      <c r="V21" s="49"/>
      <c r="W21" s="49"/>
      <c r="X21" s="49"/>
      <c r="Y21" s="49"/>
      <c r="Z21" s="49"/>
    </row>
    <row r="22">
      <c r="A22" s="29">
        <v>15.0</v>
      </c>
      <c r="B22" s="30"/>
      <c r="C22" s="50"/>
      <c r="D22" s="50"/>
      <c r="E22" s="51">
        <v>32.0</v>
      </c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36">
        <f t="shared" si="1"/>
        <v>32</v>
      </c>
      <c r="Q22" s="37">
        <f t="shared" si="2"/>
        <v>0.32</v>
      </c>
      <c r="R22" s="84" t="str">
        <f t="shared" si="3"/>
        <v>mangelhaft</v>
      </c>
      <c r="S22" s="39" t="str">
        <f t="shared" si="4"/>
        <v>&lt;</v>
      </c>
      <c r="T22" s="21"/>
      <c r="U22" s="21"/>
      <c r="V22" s="21"/>
      <c r="W22" s="21"/>
      <c r="X22" s="21"/>
      <c r="Y22" s="21"/>
      <c r="Z22" s="21"/>
    </row>
    <row r="23">
      <c r="A23" s="40">
        <v>16.0</v>
      </c>
      <c r="B23" s="41"/>
      <c r="C23" s="54"/>
      <c r="D23" s="54"/>
      <c r="E23" s="43">
        <v>25.0</v>
      </c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6">
        <f t="shared" si="1"/>
        <v>25</v>
      </c>
      <c r="Q23" s="47">
        <f t="shared" si="2"/>
        <v>0.25</v>
      </c>
      <c r="R23" s="84" t="str">
        <f t="shared" si="3"/>
        <v>mangelhaft</v>
      </c>
      <c r="S23" s="48" t="str">
        <f t="shared" si="4"/>
        <v>&lt;</v>
      </c>
      <c r="T23" s="49"/>
      <c r="U23" s="49"/>
      <c r="V23" s="49"/>
      <c r="W23" s="49"/>
      <c r="X23" s="49"/>
      <c r="Y23" s="49"/>
      <c r="Z23" s="49"/>
    </row>
    <row r="24">
      <c r="A24" s="29">
        <v>17.0</v>
      </c>
      <c r="B24" s="30"/>
      <c r="C24" s="50"/>
      <c r="D24" s="50"/>
      <c r="E24" s="51">
        <v>24.0</v>
      </c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36">
        <f t="shared" si="1"/>
        <v>24</v>
      </c>
      <c r="Q24" s="37">
        <f t="shared" si="2"/>
        <v>0.24</v>
      </c>
      <c r="R24" s="84" t="str">
        <f t="shared" si="3"/>
        <v>mangelhaft</v>
      </c>
      <c r="S24" s="39" t="str">
        <f t="shared" si="4"/>
        <v>&lt;</v>
      </c>
      <c r="T24" s="21"/>
      <c r="U24" s="21"/>
      <c r="V24" s="21"/>
      <c r="W24" s="21"/>
      <c r="X24" s="21"/>
      <c r="Y24" s="21"/>
      <c r="Z24" s="21"/>
    </row>
    <row r="25">
      <c r="A25" s="40">
        <v>18.0</v>
      </c>
      <c r="B25" s="41"/>
      <c r="C25" s="54"/>
      <c r="D25" s="54"/>
      <c r="E25" s="43">
        <v>10.0</v>
      </c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6">
        <f t="shared" si="1"/>
        <v>10</v>
      </c>
      <c r="Q25" s="47">
        <f t="shared" si="2"/>
        <v>0.1</v>
      </c>
      <c r="R25" s="84" t="str">
        <f t="shared" si="3"/>
        <v>ungenügend</v>
      </c>
      <c r="S25" s="48" t="str">
        <f t="shared" si="4"/>
        <v>&lt;</v>
      </c>
      <c r="T25" s="49"/>
      <c r="U25" s="49"/>
      <c r="V25" s="49"/>
      <c r="W25" s="49"/>
      <c r="X25" s="49"/>
      <c r="Y25" s="49"/>
      <c r="Z25" s="49"/>
    </row>
    <row r="26">
      <c r="A26" s="29">
        <v>19.0</v>
      </c>
      <c r="B26" s="30"/>
      <c r="C26" s="50"/>
      <c r="D26" s="50"/>
      <c r="E26" s="51">
        <v>5.0</v>
      </c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36">
        <f t="shared" si="1"/>
        <v>5</v>
      </c>
      <c r="Q26" s="37">
        <f t="shared" si="2"/>
        <v>0.05</v>
      </c>
      <c r="R26" s="84" t="str">
        <f t="shared" si="3"/>
        <v>ungenügend</v>
      </c>
      <c r="S26" s="39" t="str">
        <f t="shared" si="4"/>
        <v>&lt;</v>
      </c>
      <c r="T26" s="21"/>
      <c r="U26" s="21"/>
      <c r="V26" s="21"/>
      <c r="W26" s="21"/>
      <c r="X26" s="21"/>
      <c r="Y26" s="21"/>
      <c r="Z26" s="21"/>
    </row>
    <row r="27">
      <c r="A27" s="40">
        <v>20.0</v>
      </c>
      <c r="B27" s="41"/>
      <c r="C27" s="54"/>
      <c r="D27" s="54"/>
      <c r="E27" s="43">
        <v>0.0</v>
      </c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6">
        <f t="shared" si="1"/>
        <v>0</v>
      </c>
      <c r="Q27" s="47">
        <f t="shared" si="2"/>
        <v>0</v>
      </c>
      <c r="R27" s="84" t="str">
        <f t="shared" si="3"/>
        <v>ungenügend</v>
      </c>
      <c r="S27" s="48" t="str">
        <f t="shared" si="4"/>
        <v>&lt;</v>
      </c>
      <c r="T27" s="49"/>
      <c r="U27" s="49"/>
      <c r="V27" s="49"/>
      <c r="W27" s="49"/>
      <c r="X27" s="49"/>
      <c r="Y27" s="49"/>
      <c r="Z27" s="49"/>
    </row>
    <row r="28">
      <c r="A28" s="29">
        <v>21.0</v>
      </c>
      <c r="B28" s="30"/>
      <c r="C28" s="50"/>
      <c r="D28" s="50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36">
        <f t="shared" si="1"/>
        <v>0</v>
      </c>
      <c r="Q28" s="37">
        <f t="shared" si="2"/>
        <v>0</v>
      </c>
      <c r="R28" s="84" t="str">
        <f t="shared" si="3"/>
        <v>ungenügend</v>
      </c>
      <c r="S28" s="39" t="str">
        <f t="shared" si="4"/>
        <v>&lt;</v>
      </c>
      <c r="T28" s="21"/>
      <c r="U28" s="21"/>
      <c r="V28" s="21"/>
      <c r="W28" s="21"/>
      <c r="X28" s="21"/>
      <c r="Y28" s="21"/>
      <c r="Z28" s="21"/>
    </row>
    <row r="29">
      <c r="A29" s="40">
        <v>22.0</v>
      </c>
      <c r="B29" s="41"/>
      <c r="C29" s="54"/>
      <c r="D29" s="54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46">
        <f t="shared" si="1"/>
        <v>0</v>
      </c>
      <c r="Q29" s="47">
        <f t="shared" si="2"/>
        <v>0</v>
      </c>
      <c r="R29" s="84" t="str">
        <f t="shared" si="3"/>
        <v>ungenügend</v>
      </c>
      <c r="S29" s="48" t="str">
        <f t="shared" si="4"/>
        <v>&lt;</v>
      </c>
      <c r="T29" s="49"/>
      <c r="U29" s="49"/>
      <c r="V29" s="49"/>
      <c r="W29" s="49"/>
      <c r="X29" s="49"/>
      <c r="Y29" s="49"/>
      <c r="Z29" s="49"/>
    </row>
    <row r="30">
      <c r="A30" s="29">
        <v>23.0</v>
      </c>
      <c r="B30" s="30"/>
      <c r="C30" s="50"/>
      <c r="D30" s="50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36">
        <f t="shared" si="1"/>
        <v>0</v>
      </c>
      <c r="Q30" s="37">
        <f t="shared" si="2"/>
        <v>0</v>
      </c>
      <c r="R30" s="84" t="str">
        <f t="shared" si="3"/>
        <v>ungenügend</v>
      </c>
      <c r="S30" s="39" t="str">
        <f t="shared" si="4"/>
        <v>&lt;</v>
      </c>
      <c r="T30" s="21"/>
      <c r="U30" s="21"/>
      <c r="V30" s="21"/>
      <c r="W30" s="21"/>
      <c r="X30" s="21"/>
      <c r="Y30" s="21"/>
      <c r="Z30" s="21"/>
    </row>
    <row r="31">
      <c r="A31" s="40">
        <v>24.0</v>
      </c>
      <c r="B31" s="41"/>
      <c r="C31" s="54"/>
      <c r="D31" s="54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6">
        <f t="shared" si="1"/>
        <v>0</v>
      </c>
      <c r="Q31" s="47">
        <f t="shared" si="2"/>
        <v>0</v>
      </c>
      <c r="R31" s="84" t="str">
        <f t="shared" si="3"/>
        <v>ungenügend</v>
      </c>
      <c r="S31" s="48" t="str">
        <f t="shared" si="4"/>
        <v>&lt;</v>
      </c>
      <c r="T31" s="49"/>
      <c r="U31" s="49"/>
      <c r="V31" s="49"/>
      <c r="W31" s="49"/>
      <c r="X31" s="49"/>
      <c r="Y31" s="49"/>
      <c r="Z31" s="49"/>
    </row>
    <row r="32">
      <c r="A32" s="29">
        <v>25.0</v>
      </c>
      <c r="B32" s="30"/>
      <c r="C32" s="50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36">
        <f t="shared" si="1"/>
        <v>0</v>
      </c>
      <c r="Q32" s="37">
        <f t="shared" si="2"/>
        <v>0</v>
      </c>
      <c r="R32" s="84" t="str">
        <f t="shared" si="3"/>
        <v>ungenügend</v>
      </c>
      <c r="S32" s="39" t="str">
        <f t="shared" si="4"/>
        <v>&lt;</v>
      </c>
      <c r="T32" s="21"/>
      <c r="U32" s="21"/>
      <c r="V32" s="21"/>
      <c r="W32" s="21"/>
      <c r="X32" s="21"/>
      <c r="Y32" s="21"/>
      <c r="Z32" s="21"/>
    </row>
    <row r="33">
      <c r="A33" s="40">
        <v>26.0</v>
      </c>
      <c r="B33" s="41"/>
      <c r="C33" s="54"/>
      <c r="D33" s="54"/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46">
        <f t="shared" si="1"/>
        <v>0</v>
      </c>
      <c r="Q33" s="85">
        <f t="shared" si="2"/>
        <v>0</v>
      </c>
      <c r="R33" s="84" t="str">
        <f t="shared" si="3"/>
        <v>ungenügend</v>
      </c>
      <c r="S33" s="48" t="str">
        <f t="shared" si="4"/>
        <v>&lt;</v>
      </c>
      <c r="T33" s="49"/>
      <c r="U33" s="49"/>
      <c r="V33" s="49"/>
      <c r="W33" s="49"/>
      <c r="X33" s="49"/>
      <c r="Y33" s="49"/>
      <c r="Z33" s="49"/>
    </row>
    <row r="34">
      <c r="A34" s="29">
        <v>27.0</v>
      </c>
      <c r="B34" s="30"/>
      <c r="C34" s="50"/>
      <c r="D34" s="50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36">
        <f t="shared" si="1"/>
        <v>0</v>
      </c>
      <c r="Q34" s="86">
        <f t="shared" si="2"/>
        <v>0</v>
      </c>
      <c r="R34" s="84" t="str">
        <f t="shared" si="3"/>
        <v>ungenügend</v>
      </c>
      <c r="S34" s="39" t="str">
        <f t="shared" si="4"/>
        <v>&lt;</v>
      </c>
      <c r="T34" s="21"/>
      <c r="U34" s="21"/>
      <c r="V34" s="21"/>
      <c r="W34" s="21"/>
      <c r="X34" s="21"/>
      <c r="Y34" s="21"/>
      <c r="Z34" s="21"/>
    </row>
    <row r="35">
      <c r="A35" s="40">
        <v>28.0</v>
      </c>
      <c r="B35" s="41"/>
      <c r="C35" s="54"/>
      <c r="D35" s="54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6">
        <f t="shared" si="1"/>
        <v>0</v>
      </c>
      <c r="Q35" s="85">
        <f t="shared" si="2"/>
        <v>0</v>
      </c>
      <c r="R35" s="84" t="str">
        <f t="shared" si="3"/>
        <v>ungenügend</v>
      </c>
      <c r="S35" s="48" t="str">
        <f t="shared" si="4"/>
        <v>&lt;</v>
      </c>
      <c r="T35" s="49"/>
      <c r="U35" s="49"/>
      <c r="V35" s="49"/>
      <c r="W35" s="49"/>
      <c r="X35" s="49"/>
      <c r="Y35" s="49"/>
      <c r="Z35" s="49"/>
    </row>
    <row r="36">
      <c r="A36" s="29">
        <v>29.0</v>
      </c>
      <c r="B36" s="30"/>
      <c r="C36" s="50"/>
      <c r="D36" s="50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36">
        <f t="shared" si="1"/>
        <v>0</v>
      </c>
      <c r="Q36" s="86">
        <f t="shared" si="2"/>
        <v>0</v>
      </c>
      <c r="R36" s="84" t="str">
        <f t="shared" si="3"/>
        <v>ungenügend</v>
      </c>
      <c r="S36" s="39" t="str">
        <f t="shared" si="4"/>
        <v>&lt;</v>
      </c>
      <c r="T36" s="21"/>
      <c r="U36" s="21"/>
      <c r="V36" s="21"/>
      <c r="W36" s="21"/>
      <c r="X36" s="21"/>
      <c r="Y36" s="21"/>
      <c r="Z36" s="21"/>
    </row>
    <row r="37">
      <c r="A37" s="40">
        <v>30.0</v>
      </c>
      <c r="B37" s="41"/>
      <c r="C37" s="54"/>
      <c r="D37" s="54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6">
        <f t="shared" si="1"/>
        <v>0</v>
      </c>
      <c r="Q37" s="85">
        <f t="shared" si="2"/>
        <v>0</v>
      </c>
      <c r="R37" s="84" t="str">
        <f t="shared" si="3"/>
        <v>ungenügend</v>
      </c>
      <c r="S37" s="48" t="str">
        <f t="shared" si="4"/>
        <v>&lt;</v>
      </c>
      <c r="T37" s="49"/>
      <c r="U37" s="49"/>
      <c r="V37" s="49"/>
      <c r="W37" s="49"/>
      <c r="X37" s="49"/>
      <c r="Y37" s="49"/>
      <c r="Z37" s="49"/>
    </row>
    <row r="38">
      <c r="A38" s="29">
        <v>31.0</v>
      </c>
      <c r="B38" s="30"/>
      <c r="C38" s="50"/>
      <c r="D38" s="50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36">
        <f t="shared" si="1"/>
        <v>0</v>
      </c>
      <c r="Q38" s="86">
        <f t="shared" si="2"/>
        <v>0</v>
      </c>
      <c r="R38" s="84" t="str">
        <f t="shared" si="3"/>
        <v>ungenügend</v>
      </c>
      <c r="S38" s="39" t="str">
        <f t="shared" si="4"/>
        <v>&lt;</v>
      </c>
      <c r="T38" s="21"/>
      <c r="U38" s="21"/>
      <c r="V38" s="21"/>
      <c r="W38" s="21"/>
      <c r="X38" s="21"/>
      <c r="Y38" s="21"/>
      <c r="Z38" s="21"/>
    </row>
    <row r="39">
      <c r="A39" s="40">
        <v>32.0</v>
      </c>
      <c r="B39" s="41"/>
      <c r="C39" s="54"/>
      <c r="D39" s="54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6">
        <f t="shared" si="1"/>
        <v>0</v>
      </c>
      <c r="Q39" s="85">
        <f t="shared" si="2"/>
        <v>0</v>
      </c>
      <c r="R39" s="84" t="str">
        <f t="shared" si="3"/>
        <v>ungenügend</v>
      </c>
      <c r="S39" s="48" t="str">
        <f t="shared" si="4"/>
        <v>&lt;</v>
      </c>
      <c r="T39" s="49"/>
      <c r="U39" s="49"/>
      <c r="V39" s="49"/>
      <c r="W39" s="49"/>
      <c r="X39" s="49"/>
      <c r="Y39" s="49"/>
      <c r="Z39" s="49"/>
    </row>
    <row r="40">
      <c r="A40" s="29">
        <v>33.0</v>
      </c>
      <c r="B40" s="30"/>
      <c r="C40" s="50"/>
      <c r="D40" s="50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36">
        <f t="shared" si="1"/>
        <v>0</v>
      </c>
      <c r="Q40" s="86">
        <f t="shared" si="2"/>
        <v>0</v>
      </c>
      <c r="R40" s="84" t="str">
        <f t="shared" si="3"/>
        <v>ungenügend</v>
      </c>
      <c r="S40" s="39" t="str">
        <f t="shared" si="4"/>
        <v>&lt;</v>
      </c>
      <c r="T40" s="21"/>
      <c r="U40" s="21"/>
      <c r="V40" s="21"/>
      <c r="W40" s="21"/>
      <c r="X40" s="21"/>
      <c r="Y40" s="21"/>
      <c r="Z40" s="21"/>
    </row>
    <row r="41">
      <c r="A41" s="40">
        <v>34.0</v>
      </c>
      <c r="B41" s="41"/>
      <c r="C41" s="54"/>
      <c r="D41" s="54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46">
        <f t="shared" si="1"/>
        <v>0</v>
      </c>
      <c r="Q41" s="85">
        <f t="shared" si="2"/>
        <v>0</v>
      </c>
      <c r="R41" s="84" t="str">
        <f t="shared" si="3"/>
        <v>ungenügend</v>
      </c>
      <c r="S41" s="48" t="str">
        <f t="shared" si="4"/>
        <v>&lt;</v>
      </c>
      <c r="T41" s="49"/>
      <c r="U41" s="49"/>
      <c r="V41" s="49"/>
      <c r="W41" s="49"/>
      <c r="X41" s="49"/>
      <c r="Y41" s="49"/>
      <c r="Z41" s="49"/>
    </row>
    <row r="42">
      <c r="A42" s="29">
        <v>35.0</v>
      </c>
      <c r="B42" s="30"/>
      <c r="C42" s="50"/>
      <c r="D42" s="50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36">
        <f t="shared" si="1"/>
        <v>0</v>
      </c>
      <c r="Q42" s="86">
        <f t="shared" si="2"/>
        <v>0</v>
      </c>
      <c r="R42" s="84" t="str">
        <f t="shared" si="3"/>
        <v>ungenügend</v>
      </c>
      <c r="S42" s="39" t="str">
        <f t="shared" si="4"/>
        <v>&lt;</v>
      </c>
      <c r="T42" s="21"/>
      <c r="U42" s="21"/>
      <c r="V42" s="21"/>
      <c r="W42" s="21"/>
      <c r="X42" s="21"/>
      <c r="Y42" s="21"/>
      <c r="Z42" s="21"/>
    </row>
    <row r="43">
      <c r="A43" s="40">
        <v>36.0</v>
      </c>
      <c r="B43" s="41"/>
      <c r="C43" s="54"/>
      <c r="D43" s="54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6">
        <f t="shared" si="1"/>
        <v>0</v>
      </c>
      <c r="Q43" s="85">
        <f t="shared" si="2"/>
        <v>0</v>
      </c>
      <c r="R43" s="84" t="str">
        <f t="shared" si="3"/>
        <v>ungenügend</v>
      </c>
      <c r="S43" s="48" t="str">
        <f t="shared" si="4"/>
        <v>&lt;</v>
      </c>
      <c r="T43" s="49"/>
      <c r="U43" s="49"/>
      <c r="V43" s="49"/>
      <c r="W43" s="49"/>
      <c r="X43" s="49"/>
      <c r="Y43" s="49"/>
      <c r="Z43" s="49"/>
    </row>
    <row r="44">
      <c r="A44" s="29">
        <v>37.0</v>
      </c>
      <c r="B44" s="30"/>
      <c r="C44" s="50"/>
      <c r="D44" s="50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36">
        <f t="shared" si="1"/>
        <v>0</v>
      </c>
      <c r="Q44" s="86">
        <f t="shared" si="2"/>
        <v>0</v>
      </c>
      <c r="R44" s="84" t="str">
        <f t="shared" si="3"/>
        <v>ungenügend</v>
      </c>
      <c r="S44" s="39" t="str">
        <f t="shared" si="4"/>
        <v>&lt;</v>
      </c>
      <c r="T44" s="21"/>
      <c r="U44" s="21"/>
      <c r="V44" s="21"/>
      <c r="W44" s="21"/>
      <c r="X44" s="21"/>
      <c r="Y44" s="21"/>
      <c r="Z44" s="21"/>
    </row>
    <row r="45">
      <c r="A45" s="40">
        <v>38.0</v>
      </c>
      <c r="B45" s="41"/>
      <c r="C45" s="54"/>
      <c r="D45" s="5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6">
        <f t="shared" si="1"/>
        <v>0</v>
      </c>
      <c r="Q45" s="85">
        <f t="shared" si="2"/>
        <v>0</v>
      </c>
      <c r="R45" s="84" t="str">
        <f t="shared" si="3"/>
        <v>ungenügend</v>
      </c>
      <c r="S45" s="48" t="str">
        <f t="shared" si="4"/>
        <v>&lt;</v>
      </c>
      <c r="T45" s="49"/>
      <c r="U45" s="49"/>
      <c r="V45" s="49"/>
      <c r="W45" s="49"/>
      <c r="X45" s="49"/>
      <c r="Y45" s="49"/>
      <c r="Z45" s="49"/>
    </row>
    <row r="46">
      <c r="A46" s="29">
        <v>39.0</v>
      </c>
      <c r="B46" s="30"/>
      <c r="C46" s="50"/>
      <c r="D46" s="50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36">
        <f t="shared" si="1"/>
        <v>0</v>
      </c>
      <c r="Q46" s="86">
        <f t="shared" si="2"/>
        <v>0</v>
      </c>
      <c r="R46" s="84" t="str">
        <f t="shared" si="3"/>
        <v>ungenügend</v>
      </c>
      <c r="S46" s="39" t="str">
        <f t="shared" si="4"/>
        <v>&lt;</v>
      </c>
      <c r="T46" s="21"/>
      <c r="U46" s="21"/>
      <c r="V46" s="21"/>
      <c r="W46" s="21"/>
      <c r="X46" s="21"/>
      <c r="Y46" s="21"/>
      <c r="Z46" s="21"/>
    </row>
    <row r="47">
      <c r="A47" s="40">
        <v>40.0</v>
      </c>
      <c r="B47" s="41"/>
      <c r="C47" s="54"/>
      <c r="D47" s="5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  <c r="P47" s="46">
        <f t="shared" si="1"/>
        <v>0</v>
      </c>
      <c r="Q47" s="85">
        <f t="shared" si="2"/>
        <v>0</v>
      </c>
      <c r="R47" s="84" t="str">
        <f t="shared" si="3"/>
        <v>ungenügend</v>
      </c>
      <c r="S47" s="48" t="str">
        <f t="shared" si="4"/>
        <v>&lt;</v>
      </c>
      <c r="T47" s="49"/>
      <c r="U47" s="49"/>
      <c r="V47" s="49"/>
      <c r="W47" s="49"/>
      <c r="X47" s="49"/>
      <c r="Y47" s="49"/>
      <c r="Z47" s="49"/>
    </row>
    <row r="48">
      <c r="A48" s="29">
        <v>41.0</v>
      </c>
      <c r="B48" s="55"/>
      <c r="C48" s="56"/>
      <c r="D48" s="57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60"/>
      <c r="P48" s="36">
        <f t="shared" si="1"/>
        <v>0</v>
      </c>
      <c r="Q48" s="86">
        <f t="shared" si="2"/>
        <v>0</v>
      </c>
      <c r="R48" s="84" t="str">
        <f t="shared" si="3"/>
        <v>ungenügend</v>
      </c>
      <c r="S48" s="39" t="str">
        <f t="shared" si="4"/>
        <v>&lt;</v>
      </c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6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62" t="s">
        <v>29</v>
      </c>
      <c r="D51" s="21"/>
      <c r="E51" s="21"/>
      <c r="F51" s="21"/>
      <c r="G51" s="62" t="s">
        <v>30</v>
      </c>
      <c r="H51" s="21"/>
      <c r="I51" s="21"/>
      <c r="J51" s="63" t="s">
        <v>31</v>
      </c>
      <c r="K51" s="21"/>
      <c r="L51" s="21"/>
      <c r="M51" s="21"/>
      <c r="N51" s="21"/>
      <c r="O51" s="21"/>
      <c r="P51" s="21"/>
      <c r="Q51" s="21"/>
      <c r="R51" s="6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6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6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64"/>
      <c r="C53" s="65" t="s">
        <v>23</v>
      </c>
      <c r="D53" s="66" t="s">
        <v>24</v>
      </c>
      <c r="E53" s="67" t="s">
        <v>33</v>
      </c>
      <c r="F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6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68" t="s">
        <v>34</v>
      </c>
      <c r="C54" s="69">
        <v>0.9</v>
      </c>
      <c r="D54" s="87" t="s">
        <v>41</v>
      </c>
      <c r="E54" s="71">
        <f t="shared" ref="E54:E69" si="5">C54*$P$3</f>
        <v>90</v>
      </c>
      <c r="F54" s="21"/>
      <c r="G54" s="21"/>
      <c r="H54" s="62"/>
      <c r="I54" s="21"/>
      <c r="J54" s="21"/>
      <c r="K54" s="21"/>
      <c r="L54" s="21"/>
      <c r="M54" s="21"/>
      <c r="N54" s="21"/>
      <c r="O54" s="21"/>
      <c r="P54" s="21"/>
      <c r="Q54" s="21"/>
      <c r="R54" s="6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72" t="s">
        <v>34</v>
      </c>
      <c r="C55" s="73">
        <v>0.75</v>
      </c>
      <c r="D55" s="88" t="s">
        <v>42</v>
      </c>
      <c r="E55" s="75">
        <f t="shared" si="5"/>
        <v>75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68" t="s">
        <v>34</v>
      </c>
      <c r="C56" s="69">
        <v>0.6</v>
      </c>
      <c r="D56" s="87" t="s">
        <v>43</v>
      </c>
      <c r="E56" s="71">
        <f t="shared" si="5"/>
        <v>60</v>
      </c>
      <c r="F56" s="21"/>
      <c r="G56" s="89" t="s">
        <v>35</v>
      </c>
      <c r="H56" s="77"/>
      <c r="I56" s="76" t="s">
        <v>36</v>
      </c>
      <c r="J56" s="77"/>
      <c r="K56" s="77"/>
      <c r="L56" s="77"/>
      <c r="M56" s="77"/>
      <c r="N56" s="77"/>
      <c r="O56" s="77"/>
      <c r="P56" s="77"/>
      <c r="Q56" s="77"/>
      <c r="R56" s="78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72" t="s">
        <v>34</v>
      </c>
      <c r="C57" s="73">
        <v>0.45</v>
      </c>
      <c r="D57" s="88" t="s">
        <v>44</v>
      </c>
      <c r="E57" s="75">
        <f t="shared" si="5"/>
        <v>45</v>
      </c>
      <c r="F57" s="21"/>
      <c r="G57" s="78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68" t="s">
        <v>34</v>
      </c>
      <c r="C58" s="69">
        <v>0.15</v>
      </c>
      <c r="D58" s="87" t="s">
        <v>45</v>
      </c>
      <c r="E58" s="71">
        <f t="shared" si="5"/>
        <v>15</v>
      </c>
      <c r="F58" s="21"/>
      <c r="G58" s="77"/>
      <c r="H58" s="77"/>
      <c r="I58" s="76" t="s">
        <v>37</v>
      </c>
      <c r="J58" s="77"/>
      <c r="K58" s="77"/>
      <c r="L58" s="77"/>
      <c r="M58" s="77"/>
      <c r="N58" s="77"/>
      <c r="O58" s="77"/>
      <c r="P58" s="77"/>
      <c r="Q58" s="77"/>
      <c r="R58" s="78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72" t="s">
        <v>34</v>
      </c>
      <c r="C59" s="73">
        <v>0.0</v>
      </c>
      <c r="D59" s="88" t="s">
        <v>46</v>
      </c>
      <c r="E59" s="75">
        <f t="shared" si="5"/>
        <v>0</v>
      </c>
      <c r="F59" s="21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68" t="s">
        <v>34</v>
      </c>
      <c r="C60" s="69">
        <v>0.0</v>
      </c>
      <c r="D60" s="87">
        <v>0.0</v>
      </c>
      <c r="E60" s="71">
        <f t="shared" si="5"/>
        <v>0</v>
      </c>
      <c r="F60" s="21"/>
      <c r="G60" s="77"/>
      <c r="H60" s="77"/>
      <c r="I60" s="76" t="s">
        <v>38</v>
      </c>
      <c r="J60" s="77"/>
      <c r="K60" s="77"/>
      <c r="L60" s="77"/>
      <c r="M60" s="77"/>
      <c r="N60" s="77"/>
      <c r="O60" s="77"/>
      <c r="P60" s="77"/>
      <c r="Q60" s="77"/>
      <c r="R60" s="77"/>
      <c r="S60" s="21"/>
      <c r="T60" s="21"/>
      <c r="U60" s="21"/>
      <c r="V60" s="21"/>
      <c r="W60" s="21"/>
      <c r="X60" s="21"/>
      <c r="Y60" s="21"/>
      <c r="Z60" s="21"/>
    </row>
    <row r="61">
      <c r="A61" s="21"/>
      <c r="B61" s="72" t="s">
        <v>34</v>
      </c>
      <c r="C61" s="73">
        <v>0.0</v>
      </c>
      <c r="D61" s="88">
        <v>0.0</v>
      </c>
      <c r="E61" s="75">
        <f t="shared" si="5"/>
        <v>0</v>
      </c>
      <c r="F61" s="21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21"/>
      <c r="T61" s="21"/>
      <c r="U61" s="21"/>
      <c r="V61" s="21"/>
      <c r="W61" s="21"/>
      <c r="X61" s="21"/>
      <c r="Y61" s="21"/>
      <c r="Z61" s="21"/>
    </row>
    <row r="62">
      <c r="A62" s="21"/>
      <c r="B62" s="68" t="s">
        <v>34</v>
      </c>
      <c r="C62" s="69">
        <v>0.0</v>
      </c>
      <c r="D62" s="87">
        <v>0.0</v>
      </c>
      <c r="E62" s="71">
        <f t="shared" si="5"/>
        <v>0</v>
      </c>
      <c r="F62" s="21"/>
      <c r="G62" s="77"/>
      <c r="H62" s="77"/>
      <c r="I62" s="79" t="s">
        <v>39</v>
      </c>
      <c r="J62" s="77"/>
      <c r="K62" s="77"/>
      <c r="L62" s="77"/>
      <c r="M62" s="77"/>
      <c r="N62" s="77"/>
      <c r="O62" s="77"/>
      <c r="P62" s="77"/>
      <c r="Q62" s="77"/>
      <c r="R62" s="77"/>
      <c r="S62" s="21"/>
      <c r="T62" s="21"/>
      <c r="U62" s="21"/>
      <c r="V62" s="21"/>
      <c r="W62" s="21"/>
      <c r="X62" s="21"/>
      <c r="Y62" s="21"/>
      <c r="Z62" s="21"/>
    </row>
    <row r="63">
      <c r="A63" s="21"/>
      <c r="B63" s="72" t="s">
        <v>34</v>
      </c>
      <c r="C63" s="73">
        <v>0.0</v>
      </c>
      <c r="D63" s="88">
        <v>0.0</v>
      </c>
      <c r="E63" s="75">
        <f t="shared" si="5"/>
        <v>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80"/>
      <c r="S63" s="21"/>
      <c r="T63" s="21"/>
      <c r="U63" s="21"/>
      <c r="V63" s="21"/>
      <c r="W63" s="21"/>
      <c r="X63" s="21"/>
      <c r="Y63" s="21"/>
      <c r="Z63" s="21"/>
    </row>
    <row r="64">
      <c r="A64" s="21"/>
      <c r="B64" s="68" t="s">
        <v>34</v>
      </c>
      <c r="C64" s="69">
        <v>0.0</v>
      </c>
      <c r="D64" s="87">
        <v>0.0</v>
      </c>
      <c r="E64" s="71">
        <f t="shared" si="5"/>
        <v>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80"/>
      <c r="S64" s="21"/>
      <c r="T64" s="21"/>
      <c r="U64" s="21"/>
      <c r="V64" s="21"/>
      <c r="W64" s="21"/>
      <c r="X64" s="21"/>
      <c r="Y64" s="21"/>
      <c r="Z64" s="21"/>
    </row>
    <row r="65">
      <c r="A65" s="21"/>
      <c r="B65" s="72" t="s">
        <v>34</v>
      </c>
      <c r="C65" s="73">
        <v>0.0</v>
      </c>
      <c r="D65" s="88">
        <v>0.0</v>
      </c>
      <c r="E65" s="75">
        <f t="shared" si="5"/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80"/>
      <c r="S65" s="21"/>
      <c r="T65" s="21"/>
      <c r="U65" s="21"/>
      <c r="V65" s="21"/>
      <c r="W65" s="21"/>
      <c r="X65" s="21"/>
      <c r="Y65" s="21"/>
      <c r="Z65" s="21"/>
    </row>
    <row r="66">
      <c r="A66" s="21"/>
      <c r="B66" s="68" t="s">
        <v>34</v>
      </c>
      <c r="C66" s="69">
        <v>0.0</v>
      </c>
      <c r="D66" s="87">
        <v>0.0</v>
      </c>
      <c r="E66" s="71">
        <f t="shared" si="5"/>
        <v>0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80"/>
      <c r="S66" s="21"/>
      <c r="T66" s="21"/>
      <c r="U66" s="21"/>
      <c r="V66" s="21"/>
      <c r="W66" s="21"/>
      <c r="X66" s="21"/>
      <c r="Y66" s="21"/>
      <c r="Z66" s="21"/>
    </row>
    <row r="67">
      <c r="A67" s="21"/>
      <c r="B67" s="72" t="s">
        <v>34</v>
      </c>
      <c r="C67" s="73">
        <v>0.0</v>
      </c>
      <c r="D67" s="88">
        <v>0.0</v>
      </c>
      <c r="E67" s="75">
        <f t="shared" si="5"/>
        <v>0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80"/>
      <c r="S67" s="21"/>
      <c r="T67" s="21"/>
      <c r="U67" s="21"/>
      <c r="V67" s="21"/>
      <c r="W67" s="21"/>
      <c r="X67" s="21"/>
      <c r="Y67" s="21"/>
      <c r="Z67" s="21"/>
    </row>
    <row r="68">
      <c r="A68" s="21"/>
      <c r="B68" s="68" t="s">
        <v>34</v>
      </c>
      <c r="C68" s="69">
        <v>0.0</v>
      </c>
      <c r="D68" s="87">
        <v>0.0</v>
      </c>
      <c r="E68" s="71">
        <f t="shared" si="5"/>
        <v>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80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72" t="s">
        <v>34</v>
      </c>
      <c r="C69" s="73">
        <v>0.0</v>
      </c>
      <c r="D69" s="88">
        <v>0.0</v>
      </c>
      <c r="E69" s="75">
        <f t="shared" si="5"/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80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68" t="s">
        <v>34</v>
      </c>
      <c r="C70" s="69">
        <v>0.0</v>
      </c>
      <c r="D70" s="87">
        <v>0.0</v>
      </c>
      <c r="E70" s="81">
        <v>0.0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80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72" t="s">
        <v>34</v>
      </c>
      <c r="C71" s="73">
        <v>0.0</v>
      </c>
      <c r="D71" s="88">
        <v>0.0</v>
      </c>
      <c r="E71" s="82">
        <v>0.0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80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68" t="s">
        <v>34</v>
      </c>
      <c r="C72" s="69">
        <v>0.0</v>
      </c>
      <c r="D72" s="87">
        <v>0.0</v>
      </c>
      <c r="E72" s="81">
        <v>0.0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80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72" t="s">
        <v>34</v>
      </c>
      <c r="C73" s="73">
        <v>0.0</v>
      </c>
      <c r="D73" s="88">
        <v>0.0</v>
      </c>
      <c r="E73" s="82">
        <v>0.0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80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68" t="s">
        <v>34</v>
      </c>
      <c r="C74" s="69">
        <v>0.0</v>
      </c>
      <c r="D74" s="87">
        <v>0.0</v>
      </c>
      <c r="E74" s="81">
        <v>0.0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80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72" t="s">
        <v>34</v>
      </c>
      <c r="C75" s="73">
        <v>0.0</v>
      </c>
      <c r="D75" s="88">
        <v>0.0</v>
      </c>
      <c r="E75" s="82">
        <v>0.0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80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68" t="s">
        <v>34</v>
      </c>
      <c r="C76" s="69">
        <v>0.0</v>
      </c>
      <c r="D76" s="87">
        <v>0.0</v>
      </c>
      <c r="E76" s="81">
        <v>0.0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80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72" t="s">
        <v>34</v>
      </c>
      <c r="C77" s="73">
        <v>0.0</v>
      </c>
      <c r="D77" s="88">
        <v>0.0</v>
      </c>
      <c r="E77" s="82">
        <v>0.0</v>
      </c>
      <c r="F77" s="21"/>
      <c r="G77" s="83" t="s">
        <v>40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80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80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80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80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80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80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80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80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80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80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80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80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80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80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80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80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80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80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80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80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80"/>
      <c r="S97" s="21"/>
      <c r="T97" s="21"/>
      <c r="U97" s="21"/>
      <c r="V97" s="21"/>
      <c r="W97" s="21"/>
      <c r="X97" s="21"/>
      <c r="Y97" s="21"/>
      <c r="Z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80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80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80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80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80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80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80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80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80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80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80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80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80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80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80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80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80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80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80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80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80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80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80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80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80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80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80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80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80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80"/>
      <c r="S127" s="21"/>
      <c r="T127" s="21"/>
      <c r="U127" s="21"/>
      <c r="V127" s="21"/>
      <c r="W127" s="21"/>
      <c r="X127" s="21"/>
      <c r="Y127" s="21"/>
      <c r="Z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80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80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80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80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80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80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80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80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80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80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80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80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80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80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80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80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80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80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80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80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80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80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80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80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80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80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80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80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80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80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80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80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80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80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80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80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80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80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80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80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80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80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80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80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80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80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80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80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80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80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80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80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80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80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80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80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80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80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80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80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80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80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80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80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80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80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80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80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80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80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80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80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80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80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80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80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80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80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80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80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80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80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80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80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80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80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80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80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80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80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80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80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80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80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80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80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80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80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80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80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80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80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80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80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80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80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80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80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80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80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80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80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80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80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80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80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80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80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80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80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80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80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80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80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80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80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80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80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80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80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80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80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80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80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80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80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80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80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80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80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80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80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80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80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80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80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80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80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80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80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80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80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80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80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80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80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80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80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80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80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80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80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80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80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80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80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80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80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80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80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80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80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80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80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80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80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80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80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80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80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80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80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80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80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80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80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80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80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80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80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80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80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80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80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80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80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80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80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80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80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80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80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80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80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80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80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80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80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80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80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80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80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80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80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80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80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80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80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80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80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80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80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80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80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80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80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80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80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80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80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80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80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80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80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80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80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80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80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80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80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80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80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80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80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80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80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80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80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80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80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80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80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80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80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80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80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80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80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80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80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80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80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80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80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80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80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80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80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80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80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80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80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80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80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80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80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80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80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80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80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80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80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80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80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80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80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80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80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80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80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80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80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80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80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80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80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80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80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80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80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80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80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80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80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80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80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80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80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80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80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80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80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80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80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80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80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80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80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80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80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80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80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80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80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80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80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80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80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80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80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80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80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80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80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80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80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80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80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80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80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80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80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80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80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80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80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80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80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80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80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80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80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80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80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80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80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80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80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80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80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80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80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80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80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80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80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80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80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80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80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80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80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80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80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80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80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80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80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80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80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80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80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80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80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80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80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80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80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80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80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80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80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80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80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80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80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80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80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80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80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80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80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80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80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80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80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80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80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80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80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80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80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80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80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80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80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80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80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80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80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80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80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80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80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80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80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80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80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80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80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80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80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80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80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80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80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80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80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80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80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80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80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80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80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80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80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80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80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80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80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80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80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80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80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80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80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80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80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80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80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80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80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80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80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80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80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80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80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80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80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80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80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80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80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80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80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80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80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80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80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80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80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80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80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80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80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80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80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80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80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80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80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80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80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80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80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80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80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80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80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80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80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80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80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80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80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80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80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80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80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80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80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80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80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80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80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80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80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80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80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80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80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80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80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80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80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80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80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80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80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80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80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80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80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80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80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80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80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80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80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80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80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80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80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80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80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80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80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80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80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80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80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80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80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80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80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80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80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80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80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80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80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80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80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80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80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80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80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80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80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80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80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80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80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80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80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80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80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80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80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80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80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80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80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80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80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80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80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80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80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80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80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80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80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80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80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80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80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80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80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80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80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80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80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80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80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80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80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80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80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80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80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80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80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80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80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80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80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80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80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80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80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80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80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80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80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80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80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80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80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80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80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80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80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80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80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80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80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80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80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80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80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80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80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80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80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80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80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80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80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80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80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80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80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80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80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80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80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80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80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80"/>
      <c r="S788" s="21"/>
      <c r="T788" s="21"/>
      <c r="U788" s="21"/>
      <c r="V788" s="21"/>
      <c r="W788" s="21"/>
      <c r="X788" s="21"/>
      <c r="Y788" s="21"/>
      <c r="Z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80"/>
      <c r="S789" s="21"/>
      <c r="T789" s="21"/>
      <c r="U789" s="21"/>
      <c r="V789" s="21"/>
      <c r="W789" s="21"/>
      <c r="X789" s="21"/>
      <c r="Y789" s="21"/>
      <c r="Z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80"/>
      <c r="S790" s="21"/>
      <c r="T790" s="21"/>
      <c r="U790" s="21"/>
      <c r="V790" s="21"/>
      <c r="W790" s="21"/>
      <c r="X790" s="21"/>
      <c r="Y790" s="21"/>
      <c r="Z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80"/>
      <c r="S791" s="21"/>
      <c r="T791" s="21"/>
      <c r="U791" s="21"/>
      <c r="V791" s="21"/>
      <c r="W791" s="21"/>
      <c r="X791" s="21"/>
      <c r="Y791" s="21"/>
      <c r="Z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80"/>
      <c r="S792" s="21"/>
      <c r="T792" s="21"/>
      <c r="U792" s="21"/>
      <c r="V792" s="21"/>
      <c r="W792" s="21"/>
      <c r="X792" s="21"/>
      <c r="Y792" s="21"/>
      <c r="Z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80"/>
      <c r="S793" s="21"/>
      <c r="T793" s="21"/>
      <c r="U793" s="21"/>
      <c r="V793" s="21"/>
      <c r="W793" s="21"/>
      <c r="X793" s="21"/>
      <c r="Y793" s="21"/>
      <c r="Z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80"/>
      <c r="S794" s="21"/>
      <c r="T794" s="21"/>
      <c r="U794" s="21"/>
      <c r="V794" s="21"/>
      <c r="W794" s="21"/>
      <c r="X794" s="21"/>
      <c r="Y794" s="21"/>
      <c r="Z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80"/>
      <c r="S795" s="21"/>
      <c r="T795" s="21"/>
      <c r="U795" s="21"/>
      <c r="V795" s="21"/>
      <c r="W795" s="21"/>
      <c r="X795" s="21"/>
      <c r="Y795" s="21"/>
      <c r="Z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80"/>
      <c r="S796" s="21"/>
      <c r="T796" s="21"/>
      <c r="U796" s="21"/>
      <c r="V796" s="21"/>
      <c r="W796" s="21"/>
      <c r="X796" s="21"/>
      <c r="Y796" s="21"/>
      <c r="Z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80"/>
      <c r="S797" s="21"/>
      <c r="T797" s="21"/>
      <c r="U797" s="21"/>
      <c r="V797" s="21"/>
      <c r="W797" s="21"/>
      <c r="X797" s="21"/>
      <c r="Y797" s="21"/>
      <c r="Z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80"/>
      <c r="S798" s="21"/>
      <c r="T798" s="21"/>
      <c r="U798" s="21"/>
      <c r="V798" s="21"/>
      <c r="W798" s="21"/>
      <c r="X798" s="21"/>
      <c r="Y798" s="21"/>
      <c r="Z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80"/>
      <c r="S799" s="21"/>
      <c r="T799" s="21"/>
      <c r="U799" s="21"/>
      <c r="V799" s="21"/>
      <c r="W799" s="21"/>
      <c r="X799" s="21"/>
      <c r="Y799" s="21"/>
      <c r="Z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80"/>
      <c r="S800" s="21"/>
      <c r="T800" s="21"/>
      <c r="U800" s="21"/>
      <c r="V800" s="21"/>
      <c r="W800" s="21"/>
      <c r="X800" s="21"/>
      <c r="Y800" s="21"/>
      <c r="Z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80"/>
      <c r="S801" s="21"/>
      <c r="T801" s="21"/>
      <c r="U801" s="21"/>
      <c r="V801" s="21"/>
      <c r="W801" s="21"/>
      <c r="X801" s="21"/>
      <c r="Y801" s="21"/>
      <c r="Z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80"/>
      <c r="S802" s="21"/>
      <c r="T802" s="21"/>
      <c r="U802" s="21"/>
      <c r="V802" s="21"/>
      <c r="W802" s="21"/>
      <c r="X802" s="21"/>
      <c r="Y802" s="21"/>
      <c r="Z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80"/>
      <c r="S803" s="21"/>
      <c r="T803" s="21"/>
      <c r="U803" s="21"/>
      <c r="V803" s="21"/>
      <c r="W803" s="21"/>
      <c r="X803" s="21"/>
      <c r="Y803" s="21"/>
      <c r="Z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80"/>
      <c r="S804" s="21"/>
      <c r="T804" s="21"/>
      <c r="U804" s="21"/>
      <c r="V804" s="21"/>
      <c r="W804" s="21"/>
      <c r="X804" s="21"/>
      <c r="Y804" s="21"/>
      <c r="Z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80"/>
      <c r="S805" s="21"/>
      <c r="T805" s="21"/>
      <c r="U805" s="21"/>
      <c r="V805" s="21"/>
      <c r="W805" s="21"/>
      <c r="X805" s="21"/>
      <c r="Y805" s="21"/>
      <c r="Z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80"/>
      <c r="S806" s="21"/>
      <c r="T806" s="21"/>
      <c r="U806" s="21"/>
      <c r="V806" s="21"/>
      <c r="W806" s="21"/>
      <c r="X806" s="21"/>
      <c r="Y806" s="21"/>
      <c r="Z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80"/>
      <c r="S807" s="21"/>
      <c r="T807" s="21"/>
      <c r="U807" s="21"/>
      <c r="V807" s="21"/>
      <c r="W807" s="21"/>
      <c r="X807" s="21"/>
      <c r="Y807" s="21"/>
      <c r="Z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80"/>
      <c r="S808" s="21"/>
      <c r="T808" s="21"/>
      <c r="U808" s="21"/>
      <c r="V808" s="21"/>
      <c r="W808" s="21"/>
      <c r="X808" s="21"/>
      <c r="Y808" s="21"/>
      <c r="Z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80"/>
      <c r="S809" s="21"/>
      <c r="T809" s="21"/>
      <c r="U809" s="21"/>
      <c r="V809" s="21"/>
      <c r="W809" s="21"/>
      <c r="X809" s="21"/>
      <c r="Y809" s="21"/>
      <c r="Z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80"/>
      <c r="S810" s="21"/>
      <c r="T810" s="21"/>
      <c r="U810" s="21"/>
      <c r="V810" s="21"/>
      <c r="W810" s="21"/>
      <c r="X810" s="21"/>
      <c r="Y810" s="21"/>
      <c r="Z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80"/>
      <c r="S811" s="21"/>
      <c r="T811" s="21"/>
      <c r="U811" s="21"/>
      <c r="V811" s="21"/>
      <c r="W811" s="21"/>
      <c r="X811" s="21"/>
      <c r="Y811" s="21"/>
      <c r="Z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80"/>
      <c r="S812" s="21"/>
      <c r="T812" s="21"/>
      <c r="U812" s="21"/>
      <c r="V812" s="21"/>
      <c r="W812" s="21"/>
      <c r="X812" s="21"/>
      <c r="Y812" s="21"/>
      <c r="Z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80"/>
      <c r="S813" s="21"/>
      <c r="T813" s="21"/>
      <c r="U813" s="21"/>
      <c r="V813" s="21"/>
      <c r="W813" s="21"/>
      <c r="X813" s="21"/>
      <c r="Y813" s="21"/>
      <c r="Z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80"/>
      <c r="S814" s="21"/>
      <c r="T814" s="21"/>
      <c r="U814" s="21"/>
      <c r="V814" s="21"/>
      <c r="W814" s="21"/>
      <c r="X814" s="21"/>
      <c r="Y814" s="21"/>
      <c r="Z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80"/>
      <c r="S815" s="21"/>
      <c r="T815" s="21"/>
      <c r="U815" s="21"/>
      <c r="V815" s="21"/>
      <c r="W815" s="21"/>
      <c r="X815" s="21"/>
      <c r="Y815" s="21"/>
      <c r="Z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80"/>
      <c r="S816" s="21"/>
      <c r="T816" s="21"/>
      <c r="U816" s="21"/>
      <c r="V816" s="21"/>
      <c r="W816" s="21"/>
      <c r="X816" s="21"/>
      <c r="Y816" s="21"/>
      <c r="Z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80"/>
      <c r="S817" s="21"/>
      <c r="T817" s="21"/>
      <c r="U817" s="21"/>
      <c r="V817" s="21"/>
      <c r="W817" s="21"/>
      <c r="X817" s="21"/>
      <c r="Y817" s="21"/>
      <c r="Z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80"/>
      <c r="S818" s="21"/>
      <c r="T818" s="21"/>
      <c r="U818" s="21"/>
      <c r="V818" s="21"/>
      <c r="W818" s="21"/>
      <c r="X818" s="21"/>
      <c r="Y818" s="21"/>
      <c r="Z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80"/>
      <c r="S819" s="21"/>
      <c r="T819" s="21"/>
      <c r="U819" s="21"/>
      <c r="V819" s="21"/>
      <c r="W819" s="21"/>
      <c r="X819" s="21"/>
      <c r="Y819" s="21"/>
      <c r="Z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80"/>
      <c r="S820" s="21"/>
      <c r="T820" s="21"/>
      <c r="U820" s="21"/>
      <c r="V820" s="21"/>
      <c r="W820" s="21"/>
      <c r="X820" s="21"/>
      <c r="Y820" s="21"/>
      <c r="Z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80"/>
      <c r="S821" s="21"/>
      <c r="T821" s="21"/>
      <c r="U821" s="21"/>
      <c r="V821" s="21"/>
      <c r="W821" s="21"/>
      <c r="X821" s="21"/>
      <c r="Y821" s="21"/>
      <c r="Z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80"/>
      <c r="S822" s="21"/>
      <c r="T822" s="21"/>
      <c r="U822" s="21"/>
      <c r="V822" s="21"/>
      <c r="W822" s="21"/>
      <c r="X822" s="21"/>
      <c r="Y822" s="21"/>
      <c r="Z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80"/>
      <c r="S823" s="21"/>
      <c r="T823" s="21"/>
      <c r="U823" s="21"/>
      <c r="V823" s="21"/>
      <c r="W823" s="21"/>
      <c r="X823" s="21"/>
      <c r="Y823" s="21"/>
      <c r="Z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80"/>
      <c r="S824" s="21"/>
      <c r="T824" s="21"/>
      <c r="U824" s="21"/>
      <c r="V824" s="21"/>
      <c r="W824" s="21"/>
      <c r="X824" s="21"/>
      <c r="Y824" s="21"/>
      <c r="Z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80"/>
      <c r="S825" s="21"/>
      <c r="T825" s="21"/>
      <c r="U825" s="21"/>
      <c r="V825" s="21"/>
      <c r="W825" s="21"/>
      <c r="X825" s="21"/>
      <c r="Y825" s="21"/>
      <c r="Z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80"/>
      <c r="S826" s="21"/>
      <c r="T826" s="21"/>
      <c r="U826" s="21"/>
      <c r="V826" s="21"/>
      <c r="W826" s="21"/>
      <c r="X826" s="21"/>
      <c r="Y826" s="21"/>
      <c r="Z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80"/>
      <c r="S827" s="21"/>
      <c r="T827" s="21"/>
      <c r="U827" s="21"/>
      <c r="V827" s="21"/>
      <c r="W827" s="21"/>
      <c r="X827" s="21"/>
      <c r="Y827" s="21"/>
      <c r="Z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80"/>
      <c r="S828" s="21"/>
      <c r="T828" s="21"/>
      <c r="U828" s="21"/>
      <c r="V828" s="21"/>
      <c r="W828" s="21"/>
      <c r="X828" s="21"/>
      <c r="Y828" s="21"/>
      <c r="Z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80"/>
      <c r="S829" s="21"/>
      <c r="T829" s="21"/>
      <c r="U829" s="21"/>
      <c r="V829" s="21"/>
      <c r="W829" s="21"/>
      <c r="X829" s="21"/>
      <c r="Y829" s="21"/>
      <c r="Z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80"/>
      <c r="S830" s="21"/>
      <c r="T830" s="21"/>
      <c r="U830" s="21"/>
      <c r="V830" s="21"/>
      <c r="W830" s="21"/>
      <c r="X830" s="21"/>
      <c r="Y830" s="21"/>
      <c r="Z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80"/>
      <c r="S831" s="21"/>
      <c r="T831" s="21"/>
      <c r="U831" s="21"/>
      <c r="V831" s="21"/>
      <c r="W831" s="21"/>
      <c r="X831" s="21"/>
      <c r="Y831" s="21"/>
      <c r="Z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80"/>
      <c r="S832" s="21"/>
      <c r="T832" s="21"/>
      <c r="U832" s="21"/>
      <c r="V832" s="21"/>
      <c r="W832" s="21"/>
      <c r="X832" s="21"/>
      <c r="Y832" s="21"/>
      <c r="Z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80"/>
      <c r="S833" s="21"/>
      <c r="T833" s="21"/>
      <c r="U833" s="21"/>
      <c r="V833" s="21"/>
      <c r="W833" s="21"/>
      <c r="X833" s="21"/>
      <c r="Y833" s="21"/>
      <c r="Z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80"/>
      <c r="S834" s="21"/>
      <c r="T834" s="21"/>
      <c r="U834" s="21"/>
      <c r="V834" s="21"/>
      <c r="W834" s="21"/>
      <c r="X834" s="21"/>
      <c r="Y834" s="21"/>
      <c r="Z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80"/>
      <c r="S835" s="21"/>
      <c r="T835" s="21"/>
      <c r="U835" s="21"/>
      <c r="V835" s="21"/>
      <c r="W835" s="21"/>
      <c r="X835" s="21"/>
      <c r="Y835" s="21"/>
      <c r="Z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80"/>
      <c r="S836" s="21"/>
      <c r="T836" s="21"/>
      <c r="U836" s="21"/>
      <c r="V836" s="21"/>
      <c r="W836" s="21"/>
      <c r="X836" s="21"/>
      <c r="Y836" s="21"/>
      <c r="Z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80"/>
      <c r="S837" s="21"/>
      <c r="T837" s="21"/>
      <c r="U837" s="21"/>
      <c r="V837" s="21"/>
      <c r="W837" s="21"/>
      <c r="X837" s="21"/>
      <c r="Y837" s="21"/>
      <c r="Z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80"/>
      <c r="S838" s="21"/>
      <c r="T838" s="21"/>
      <c r="U838" s="21"/>
      <c r="V838" s="21"/>
      <c r="W838" s="21"/>
      <c r="X838" s="21"/>
      <c r="Y838" s="21"/>
      <c r="Z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80"/>
      <c r="S839" s="21"/>
      <c r="T839" s="21"/>
      <c r="U839" s="21"/>
      <c r="V839" s="21"/>
      <c r="W839" s="21"/>
      <c r="X839" s="21"/>
      <c r="Y839" s="21"/>
      <c r="Z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80"/>
      <c r="S840" s="21"/>
      <c r="T840" s="21"/>
      <c r="U840" s="21"/>
      <c r="V840" s="21"/>
      <c r="W840" s="21"/>
      <c r="X840" s="21"/>
      <c r="Y840" s="21"/>
      <c r="Z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80"/>
      <c r="S841" s="21"/>
      <c r="T841" s="21"/>
      <c r="U841" s="21"/>
      <c r="V841" s="21"/>
      <c r="W841" s="21"/>
      <c r="X841" s="21"/>
      <c r="Y841" s="21"/>
      <c r="Z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80"/>
      <c r="S842" s="21"/>
      <c r="T842" s="21"/>
      <c r="U842" s="21"/>
      <c r="V842" s="21"/>
      <c r="W842" s="21"/>
      <c r="X842" s="21"/>
      <c r="Y842" s="21"/>
      <c r="Z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80"/>
      <c r="S843" s="21"/>
      <c r="T843" s="21"/>
      <c r="U843" s="21"/>
      <c r="V843" s="21"/>
      <c r="W843" s="21"/>
      <c r="X843" s="21"/>
      <c r="Y843" s="21"/>
      <c r="Z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80"/>
      <c r="S844" s="21"/>
      <c r="T844" s="21"/>
      <c r="U844" s="21"/>
      <c r="V844" s="21"/>
      <c r="W844" s="21"/>
      <c r="X844" s="21"/>
      <c r="Y844" s="21"/>
      <c r="Z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80"/>
      <c r="S845" s="21"/>
      <c r="T845" s="21"/>
      <c r="U845" s="21"/>
      <c r="V845" s="21"/>
      <c r="W845" s="21"/>
      <c r="X845" s="21"/>
      <c r="Y845" s="21"/>
      <c r="Z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80"/>
      <c r="S846" s="21"/>
      <c r="T846" s="21"/>
      <c r="U846" s="21"/>
      <c r="V846" s="21"/>
      <c r="W846" s="21"/>
      <c r="X846" s="21"/>
      <c r="Y846" s="21"/>
      <c r="Z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80"/>
      <c r="S847" s="21"/>
      <c r="T847" s="21"/>
      <c r="U847" s="21"/>
      <c r="V847" s="21"/>
      <c r="W847" s="21"/>
      <c r="X847" s="21"/>
      <c r="Y847" s="21"/>
      <c r="Z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80"/>
      <c r="S848" s="21"/>
      <c r="T848" s="21"/>
      <c r="U848" s="21"/>
      <c r="V848" s="21"/>
      <c r="W848" s="21"/>
      <c r="X848" s="21"/>
      <c r="Y848" s="21"/>
      <c r="Z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80"/>
      <c r="S849" s="21"/>
      <c r="T849" s="21"/>
      <c r="U849" s="21"/>
      <c r="V849" s="21"/>
      <c r="W849" s="21"/>
      <c r="X849" s="21"/>
      <c r="Y849" s="21"/>
      <c r="Z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80"/>
      <c r="S850" s="21"/>
      <c r="T850" s="21"/>
      <c r="U850" s="21"/>
      <c r="V850" s="21"/>
      <c r="W850" s="21"/>
      <c r="X850" s="21"/>
      <c r="Y850" s="21"/>
      <c r="Z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80"/>
      <c r="S851" s="21"/>
      <c r="T851" s="21"/>
      <c r="U851" s="21"/>
      <c r="V851" s="21"/>
      <c r="W851" s="21"/>
      <c r="X851" s="21"/>
      <c r="Y851" s="21"/>
      <c r="Z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80"/>
      <c r="S852" s="21"/>
      <c r="T852" s="21"/>
      <c r="U852" s="21"/>
      <c r="V852" s="21"/>
      <c r="W852" s="21"/>
      <c r="X852" s="21"/>
      <c r="Y852" s="21"/>
      <c r="Z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80"/>
      <c r="S853" s="21"/>
      <c r="T853" s="21"/>
      <c r="U853" s="21"/>
      <c r="V853" s="21"/>
      <c r="W853" s="21"/>
      <c r="X853" s="21"/>
      <c r="Y853" s="21"/>
      <c r="Z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80"/>
      <c r="S854" s="21"/>
      <c r="T854" s="21"/>
      <c r="U854" s="21"/>
      <c r="V854" s="21"/>
      <c r="W854" s="21"/>
      <c r="X854" s="21"/>
      <c r="Y854" s="21"/>
      <c r="Z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80"/>
      <c r="S855" s="21"/>
      <c r="T855" s="21"/>
      <c r="U855" s="21"/>
      <c r="V855" s="21"/>
      <c r="W855" s="21"/>
      <c r="X855" s="21"/>
      <c r="Y855" s="21"/>
      <c r="Z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80"/>
      <c r="S856" s="21"/>
      <c r="T856" s="21"/>
      <c r="U856" s="21"/>
      <c r="V856" s="21"/>
      <c r="W856" s="21"/>
      <c r="X856" s="21"/>
      <c r="Y856" s="21"/>
      <c r="Z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80"/>
      <c r="S857" s="21"/>
      <c r="T857" s="21"/>
      <c r="U857" s="21"/>
      <c r="V857" s="21"/>
      <c r="W857" s="21"/>
      <c r="X857" s="21"/>
      <c r="Y857" s="21"/>
      <c r="Z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80"/>
      <c r="S858" s="21"/>
      <c r="T858" s="21"/>
      <c r="U858" s="21"/>
      <c r="V858" s="21"/>
      <c r="W858" s="21"/>
      <c r="X858" s="21"/>
      <c r="Y858" s="21"/>
      <c r="Z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80"/>
      <c r="S859" s="21"/>
      <c r="T859" s="21"/>
      <c r="U859" s="21"/>
      <c r="V859" s="21"/>
      <c r="W859" s="21"/>
      <c r="X859" s="21"/>
      <c r="Y859" s="21"/>
      <c r="Z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80"/>
      <c r="S860" s="21"/>
      <c r="T860" s="21"/>
      <c r="U860" s="21"/>
      <c r="V860" s="21"/>
      <c r="W860" s="21"/>
      <c r="X860" s="21"/>
      <c r="Y860" s="21"/>
      <c r="Z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80"/>
      <c r="S861" s="21"/>
      <c r="T861" s="21"/>
      <c r="U861" s="21"/>
      <c r="V861" s="21"/>
      <c r="W861" s="21"/>
      <c r="X861" s="21"/>
      <c r="Y861" s="21"/>
      <c r="Z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80"/>
      <c r="S862" s="21"/>
      <c r="T862" s="21"/>
      <c r="U862" s="21"/>
      <c r="V862" s="21"/>
      <c r="W862" s="21"/>
      <c r="X862" s="21"/>
      <c r="Y862" s="21"/>
      <c r="Z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80"/>
      <c r="S863" s="21"/>
      <c r="T863" s="21"/>
      <c r="U863" s="21"/>
      <c r="V863" s="21"/>
      <c r="W863" s="21"/>
      <c r="X863" s="21"/>
      <c r="Y863" s="21"/>
      <c r="Z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80"/>
      <c r="S864" s="21"/>
      <c r="T864" s="21"/>
      <c r="U864" s="21"/>
      <c r="V864" s="21"/>
      <c r="W864" s="21"/>
      <c r="X864" s="21"/>
      <c r="Y864" s="21"/>
      <c r="Z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80"/>
      <c r="S865" s="21"/>
      <c r="T865" s="21"/>
      <c r="U865" s="21"/>
      <c r="V865" s="21"/>
      <c r="W865" s="21"/>
      <c r="X865" s="21"/>
      <c r="Y865" s="21"/>
      <c r="Z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80"/>
      <c r="S866" s="21"/>
      <c r="T866" s="21"/>
      <c r="U866" s="21"/>
      <c r="V866" s="21"/>
      <c r="W866" s="21"/>
      <c r="X866" s="21"/>
      <c r="Y866" s="21"/>
      <c r="Z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80"/>
      <c r="S867" s="21"/>
      <c r="T867" s="21"/>
      <c r="U867" s="21"/>
      <c r="V867" s="21"/>
      <c r="W867" s="21"/>
      <c r="X867" s="21"/>
      <c r="Y867" s="21"/>
      <c r="Z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80"/>
      <c r="S868" s="21"/>
      <c r="T868" s="21"/>
      <c r="U868" s="21"/>
      <c r="V868" s="21"/>
      <c r="W868" s="21"/>
      <c r="X868" s="21"/>
      <c r="Y868" s="21"/>
      <c r="Z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80"/>
      <c r="S869" s="21"/>
      <c r="T869" s="21"/>
      <c r="U869" s="21"/>
      <c r="V869" s="21"/>
      <c r="W869" s="21"/>
      <c r="X869" s="21"/>
      <c r="Y869" s="21"/>
      <c r="Z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80"/>
      <c r="S870" s="21"/>
      <c r="T870" s="21"/>
      <c r="U870" s="21"/>
      <c r="V870" s="21"/>
      <c r="W870" s="21"/>
      <c r="X870" s="21"/>
      <c r="Y870" s="21"/>
      <c r="Z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80"/>
      <c r="S871" s="21"/>
      <c r="T871" s="21"/>
      <c r="U871" s="21"/>
      <c r="V871" s="21"/>
      <c r="W871" s="21"/>
      <c r="X871" s="21"/>
      <c r="Y871" s="21"/>
      <c r="Z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80"/>
      <c r="S872" s="21"/>
      <c r="T872" s="21"/>
      <c r="U872" s="21"/>
      <c r="V872" s="21"/>
      <c r="W872" s="21"/>
      <c r="X872" s="21"/>
      <c r="Y872" s="21"/>
      <c r="Z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80"/>
      <c r="S873" s="21"/>
      <c r="T873" s="21"/>
      <c r="U873" s="21"/>
      <c r="V873" s="21"/>
      <c r="W873" s="21"/>
      <c r="X873" s="21"/>
      <c r="Y873" s="21"/>
      <c r="Z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80"/>
      <c r="S874" s="21"/>
      <c r="T874" s="21"/>
      <c r="U874" s="21"/>
      <c r="V874" s="21"/>
      <c r="W874" s="21"/>
      <c r="X874" s="21"/>
      <c r="Y874" s="21"/>
      <c r="Z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80"/>
      <c r="S875" s="21"/>
      <c r="T875" s="21"/>
      <c r="U875" s="21"/>
      <c r="V875" s="21"/>
      <c r="W875" s="21"/>
      <c r="X875" s="21"/>
      <c r="Y875" s="21"/>
      <c r="Z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80"/>
      <c r="S876" s="21"/>
      <c r="T876" s="21"/>
      <c r="U876" s="21"/>
      <c r="V876" s="21"/>
      <c r="W876" s="21"/>
      <c r="X876" s="21"/>
      <c r="Y876" s="21"/>
      <c r="Z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80"/>
      <c r="S877" s="21"/>
      <c r="T877" s="21"/>
      <c r="U877" s="21"/>
      <c r="V877" s="21"/>
      <c r="W877" s="21"/>
      <c r="X877" s="21"/>
      <c r="Y877" s="21"/>
      <c r="Z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80"/>
      <c r="S878" s="21"/>
      <c r="T878" s="21"/>
      <c r="U878" s="21"/>
      <c r="V878" s="21"/>
      <c r="W878" s="21"/>
      <c r="X878" s="21"/>
      <c r="Y878" s="21"/>
      <c r="Z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80"/>
      <c r="S879" s="21"/>
      <c r="T879" s="21"/>
      <c r="U879" s="21"/>
      <c r="V879" s="21"/>
      <c r="W879" s="21"/>
      <c r="X879" s="21"/>
      <c r="Y879" s="21"/>
      <c r="Z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80"/>
      <c r="S880" s="21"/>
      <c r="T880" s="21"/>
      <c r="U880" s="21"/>
      <c r="V880" s="21"/>
      <c r="W880" s="21"/>
      <c r="X880" s="21"/>
      <c r="Y880" s="21"/>
      <c r="Z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80"/>
      <c r="S881" s="21"/>
      <c r="T881" s="21"/>
      <c r="U881" s="21"/>
      <c r="V881" s="21"/>
      <c r="W881" s="21"/>
      <c r="X881" s="21"/>
      <c r="Y881" s="21"/>
      <c r="Z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80"/>
      <c r="S882" s="21"/>
      <c r="T882" s="21"/>
      <c r="U882" s="21"/>
      <c r="V882" s="21"/>
      <c r="W882" s="21"/>
      <c r="X882" s="21"/>
      <c r="Y882" s="21"/>
      <c r="Z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80"/>
      <c r="S883" s="21"/>
      <c r="T883" s="21"/>
      <c r="U883" s="21"/>
      <c r="V883" s="21"/>
      <c r="W883" s="21"/>
      <c r="X883" s="21"/>
      <c r="Y883" s="21"/>
      <c r="Z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80"/>
      <c r="S884" s="21"/>
      <c r="T884" s="21"/>
      <c r="U884" s="21"/>
      <c r="V884" s="21"/>
      <c r="W884" s="21"/>
      <c r="X884" s="21"/>
      <c r="Y884" s="21"/>
      <c r="Z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80"/>
      <c r="S885" s="21"/>
      <c r="T885" s="21"/>
      <c r="U885" s="21"/>
      <c r="V885" s="21"/>
      <c r="W885" s="21"/>
      <c r="X885" s="21"/>
      <c r="Y885" s="21"/>
      <c r="Z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80"/>
      <c r="S886" s="21"/>
      <c r="T886" s="21"/>
      <c r="U886" s="21"/>
      <c r="V886" s="21"/>
      <c r="W886" s="21"/>
      <c r="X886" s="21"/>
      <c r="Y886" s="21"/>
      <c r="Z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80"/>
      <c r="S887" s="21"/>
      <c r="T887" s="21"/>
      <c r="U887" s="21"/>
      <c r="V887" s="21"/>
      <c r="W887" s="21"/>
      <c r="X887" s="21"/>
      <c r="Y887" s="21"/>
      <c r="Z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80"/>
      <c r="S888" s="21"/>
      <c r="T888" s="21"/>
      <c r="U888" s="21"/>
      <c r="V888" s="21"/>
      <c r="W888" s="21"/>
      <c r="X888" s="21"/>
      <c r="Y888" s="21"/>
      <c r="Z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80"/>
      <c r="S889" s="21"/>
      <c r="T889" s="21"/>
      <c r="U889" s="21"/>
      <c r="V889" s="21"/>
      <c r="W889" s="21"/>
      <c r="X889" s="21"/>
      <c r="Y889" s="21"/>
      <c r="Z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80"/>
      <c r="S890" s="21"/>
      <c r="T890" s="21"/>
      <c r="U890" s="21"/>
      <c r="V890" s="21"/>
      <c r="W890" s="21"/>
      <c r="X890" s="21"/>
      <c r="Y890" s="21"/>
      <c r="Z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80"/>
      <c r="S891" s="21"/>
      <c r="T891" s="21"/>
      <c r="U891" s="21"/>
      <c r="V891" s="21"/>
      <c r="W891" s="21"/>
      <c r="X891" s="21"/>
      <c r="Y891" s="21"/>
      <c r="Z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80"/>
      <c r="S892" s="21"/>
      <c r="T892" s="21"/>
      <c r="U892" s="21"/>
      <c r="V892" s="21"/>
      <c r="W892" s="21"/>
      <c r="X892" s="21"/>
      <c r="Y892" s="21"/>
      <c r="Z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80"/>
      <c r="S893" s="21"/>
      <c r="T893" s="21"/>
      <c r="U893" s="21"/>
      <c r="V893" s="21"/>
      <c r="W893" s="21"/>
      <c r="X893" s="21"/>
      <c r="Y893" s="21"/>
      <c r="Z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80"/>
      <c r="S894" s="21"/>
      <c r="T894" s="21"/>
      <c r="U894" s="21"/>
      <c r="V894" s="21"/>
      <c r="W894" s="21"/>
      <c r="X894" s="21"/>
      <c r="Y894" s="21"/>
      <c r="Z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80"/>
      <c r="S895" s="21"/>
      <c r="T895" s="21"/>
      <c r="U895" s="21"/>
      <c r="V895" s="21"/>
      <c r="W895" s="21"/>
      <c r="X895" s="21"/>
      <c r="Y895" s="21"/>
      <c r="Z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80"/>
      <c r="S896" s="21"/>
      <c r="T896" s="21"/>
      <c r="U896" s="21"/>
      <c r="V896" s="21"/>
      <c r="W896" s="21"/>
      <c r="X896" s="21"/>
      <c r="Y896" s="21"/>
      <c r="Z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80"/>
      <c r="S897" s="21"/>
      <c r="T897" s="21"/>
      <c r="U897" s="21"/>
      <c r="V897" s="21"/>
      <c r="W897" s="21"/>
      <c r="X897" s="21"/>
      <c r="Y897" s="21"/>
      <c r="Z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80"/>
      <c r="S898" s="21"/>
      <c r="T898" s="21"/>
      <c r="U898" s="21"/>
      <c r="V898" s="21"/>
      <c r="W898" s="21"/>
      <c r="X898" s="21"/>
      <c r="Y898" s="21"/>
      <c r="Z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80"/>
      <c r="S899" s="21"/>
      <c r="T899" s="21"/>
      <c r="U899" s="21"/>
      <c r="V899" s="21"/>
      <c r="W899" s="21"/>
      <c r="X899" s="21"/>
      <c r="Y899" s="21"/>
      <c r="Z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80"/>
      <c r="S900" s="21"/>
      <c r="T900" s="21"/>
      <c r="U900" s="21"/>
      <c r="V900" s="21"/>
      <c r="W900" s="21"/>
      <c r="X900" s="21"/>
      <c r="Y900" s="21"/>
      <c r="Z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80"/>
      <c r="S901" s="21"/>
      <c r="T901" s="21"/>
      <c r="U901" s="21"/>
      <c r="V901" s="21"/>
      <c r="W901" s="21"/>
      <c r="X901" s="21"/>
      <c r="Y901" s="21"/>
      <c r="Z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80"/>
      <c r="S902" s="21"/>
      <c r="T902" s="21"/>
      <c r="U902" s="21"/>
      <c r="V902" s="21"/>
      <c r="W902" s="21"/>
      <c r="X902" s="21"/>
      <c r="Y902" s="21"/>
      <c r="Z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80"/>
      <c r="S903" s="21"/>
      <c r="T903" s="21"/>
      <c r="U903" s="21"/>
      <c r="V903" s="21"/>
      <c r="W903" s="21"/>
      <c r="X903" s="21"/>
      <c r="Y903" s="21"/>
      <c r="Z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80"/>
      <c r="S904" s="21"/>
      <c r="T904" s="21"/>
      <c r="U904" s="21"/>
      <c r="V904" s="21"/>
      <c r="W904" s="21"/>
      <c r="X904" s="21"/>
      <c r="Y904" s="21"/>
      <c r="Z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80"/>
      <c r="S905" s="21"/>
      <c r="T905" s="21"/>
      <c r="U905" s="21"/>
      <c r="V905" s="21"/>
      <c r="W905" s="21"/>
      <c r="X905" s="21"/>
      <c r="Y905" s="21"/>
      <c r="Z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80"/>
      <c r="S906" s="21"/>
      <c r="T906" s="21"/>
      <c r="U906" s="21"/>
      <c r="V906" s="21"/>
      <c r="W906" s="21"/>
      <c r="X906" s="21"/>
      <c r="Y906" s="21"/>
      <c r="Z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80"/>
      <c r="S907" s="21"/>
      <c r="T907" s="21"/>
      <c r="U907" s="21"/>
      <c r="V907" s="21"/>
      <c r="W907" s="21"/>
      <c r="X907" s="21"/>
      <c r="Y907" s="21"/>
      <c r="Z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80"/>
      <c r="S908" s="21"/>
      <c r="T908" s="21"/>
      <c r="U908" s="21"/>
      <c r="V908" s="21"/>
      <c r="W908" s="21"/>
      <c r="X908" s="21"/>
      <c r="Y908" s="21"/>
      <c r="Z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80"/>
      <c r="S909" s="21"/>
      <c r="T909" s="21"/>
      <c r="U909" s="21"/>
      <c r="V909" s="21"/>
      <c r="W909" s="21"/>
      <c r="X909" s="21"/>
      <c r="Y909" s="21"/>
      <c r="Z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80"/>
      <c r="S910" s="21"/>
      <c r="T910" s="21"/>
      <c r="U910" s="21"/>
      <c r="V910" s="21"/>
      <c r="W910" s="21"/>
      <c r="X910" s="21"/>
      <c r="Y910" s="21"/>
      <c r="Z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80"/>
      <c r="S911" s="21"/>
      <c r="T911" s="21"/>
      <c r="U911" s="21"/>
      <c r="V911" s="21"/>
      <c r="W911" s="21"/>
      <c r="X911" s="21"/>
      <c r="Y911" s="21"/>
      <c r="Z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80"/>
      <c r="S912" s="21"/>
      <c r="T912" s="21"/>
      <c r="U912" s="21"/>
      <c r="V912" s="21"/>
      <c r="W912" s="21"/>
      <c r="X912" s="21"/>
      <c r="Y912" s="21"/>
      <c r="Z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80"/>
      <c r="S913" s="21"/>
      <c r="T913" s="21"/>
      <c r="U913" s="21"/>
      <c r="V913" s="21"/>
      <c r="W913" s="21"/>
      <c r="X913" s="21"/>
      <c r="Y913" s="21"/>
      <c r="Z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80"/>
      <c r="S914" s="21"/>
      <c r="T914" s="21"/>
      <c r="U914" s="21"/>
      <c r="V914" s="21"/>
      <c r="W914" s="21"/>
      <c r="X914" s="21"/>
      <c r="Y914" s="21"/>
      <c r="Z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80"/>
      <c r="S915" s="21"/>
      <c r="T915" s="21"/>
      <c r="U915" s="21"/>
      <c r="V915" s="21"/>
      <c r="W915" s="21"/>
      <c r="X915" s="21"/>
      <c r="Y915" s="21"/>
      <c r="Z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80"/>
      <c r="S916" s="21"/>
      <c r="T916" s="21"/>
      <c r="U916" s="21"/>
      <c r="V916" s="21"/>
      <c r="W916" s="21"/>
      <c r="X916" s="21"/>
      <c r="Y916" s="21"/>
      <c r="Z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80"/>
      <c r="S917" s="21"/>
      <c r="T917" s="21"/>
      <c r="U917" s="21"/>
      <c r="V917" s="21"/>
      <c r="W917" s="21"/>
      <c r="X917" s="21"/>
      <c r="Y917" s="21"/>
      <c r="Z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80"/>
      <c r="S918" s="21"/>
      <c r="T918" s="21"/>
      <c r="U918" s="21"/>
      <c r="V918" s="21"/>
      <c r="W918" s="21"/>
      <c r="X918" s="21"/>
      <c r="Y918" s="21"/>
      <c r="Z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80"/>
      <c r="S919" s="21"/>
      <c r="T919" s="21"/>
      <c r="U919" s="21"/>
      <c r="V919" s="21"/>
      <c r="W919" s="21"/>
      <c r="X919" s="21"/>
      <c r="Y919" s="21"/>
      <c r="Z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80"/>
      <c r="S920" s="21"/>
      <c r="T920" s="21"/>
      <c r="U920" s="21"/>
      <c r="V920" s="21"/>
      <c r="W920" s="21"/>
      <c r="X920" s="21"/>
      <c r="Y920" s="21"/>
      <c r="Z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80"/>
      <c r="S921" s="21"/>
      <c r="T921" s="21"/>
      <c r="U921" s="21"/>
      <c r="V921" s="21"/>
      <c r="W921" s="21"/>
      <c r="X921" s="21"/>
      <c r="Y921" s="21"/>
      <c r="Z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80"/>
      <c r="S922" s="21"/>
      <c r="T922" s="21"/>
      <c r="U922" s="21"/>
      <c r="V922" s="21"/>
      <c r="W922" s="21"/>
      <c r="X922" s="21"/>
      <c r="Y922" s="21"/>
      <c r="Z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80"/>
      <c r="S923" s="21"/>
      <c r="T923" s="21"/>
      <c r="U923" s="21"/>
      <c r="V923" s="21"/>
      <c r="W923" s="21"/>
      <c r="X923" s="21"/>
      <c r="Y923" s="21"/>
      <c r="Z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80"/>
      <c r="S924" s="21"/>
      <c r="T924" s="21"/>
      <c r="U924" s="21"/>
      <c r="V924" s="21"/>
      <c r="W924" s="21"/>
      <c r="X924" s="21"/>
      <c r="Y924" s="21"/>
      <c r="Z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80"/>
      <c r="S925" s="21"/>
      <c r="T925" s="21"/>
      <c r="U925" s="21"/>
      <c r="V925" s="21"/>
      <c r="W925" s="21"/>
      <c r="X925" s="21"/>
      <c r="Y925" s="21"/>
      <c r="Z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80"/>
      <c r="S926" s="21"/>
      <c r="T926" s="21"/>
      <c r="U926" s="21"/>
      <c r="V926" s="21"/>
      <c r="W926" s="21"/>
      <c r="X926" s="21"/>
      <c r="Y926" s="21"/>
      <c r="Z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80"/>
      <c r="S927" s="21"/>
      <c r="T927" s="21"/>
      <c r="U927" s="21"/>
      <c r="V927" s="21"/>
      <c r="W927" s="21"/>
      <c r="X927" s="21"/>
      <c r="Y927" s="21"/>
      <c r="Z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80"/>
      <c r="S928" s="21"/>
      <c r="T928" s="21"/>
      <c r="U928" s="21"/>
      <c r="V928" s="21"/>
      <c r="W928" s="21"/>
      <c r="X928" s="21"/>
      <c r="Y928" s="21"/>
      <c r="Z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80"/>
      <c r="S929" s="21"/>
      <c r="T929" s="21"/>
      <c r="U929" s="21"/>
      <c r="V929" s="21"/>
      <c r="W929" s="21"/>
      <c r="X929" s="21"/>
      <c r="Y929" s="21"/>
      <c r="Z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80"/>
      <c r="S930" s="21"/>
      <c r="T930" s="21"/>
      <c r="U930" s="21"/>
      <c r="V930" s="21"/>
      <c r="W930" s="21"/>
      <c r="X930" s="21"/>
      <c r="Y930" s="21"/>
      <c r="Z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80"/>
      <c r="S931" s="21"/>
      <c r="T931" s="21"/>
      <c r="U931" s="21"/>
      <c r="V931" s="21"/>
      <c r="W931" s="21"/>
      <c r="X931" s="21"/>
      <c r="Y931" s="21"/>
      <c r="Z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80"/>
      <c r="S932" s="21"/>
      <c r="T932" s="21"/>
      <c r="U932" s="21"/>
      <c r="V932" s="21"/>
      <c r="W932" s="21"/>
      <c r="X932" s="21"/>
      <c r="Y932" s="21"/>
      <c r="Z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80"/>
      <c r="S933" s="21"/>
      <c r="T933" s="21"/>
      <c r="U933" s="21"/>
      <c r="V933" s="21"/>
      <c r="W933" s="21"/>
      <c r="X933" s="21"/>
      <c r="Y933" s="21"/>
      <c r="Z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80"/>
      <c r="S934" s="21"/>
      <c r="T934" s="21"/>
      <c r="U934" s="21"/>
      <c r="V934" s="21"/>
      <c r="W934" s="21"/>
      <c r="X934" s="21"/>
      <c r="Y934" s="21"/>
      <c r="Z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80"/>
      <c r="S935" s="21"/>
      <c r="T935" s="21"/>
      <c r="U935" s="21"/>
      <c r="V935" s="21"/>
      <c r="W935" s="21"/>
      <c r="X935" s="21"/>
      <c r="Y935" s="21"/>
      <c r="Z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80"/>
      <c r="S936" s="21"/>
      <c r="T936" s="21"/>
      <c r="U936" s="21"/>
      <c r="V936" s="21"/>
      <c r="W936" s="21"/>
      <c r="X936" s="21"/>
      <c r="Y936" s="21"/>
      <c r="Z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80"/>
      <c r="S937" s="21"/>
      <c r="T937" s="21"/>
      <c r="U937" s="21"/>
      <c r="V937" s="21"/>
      <c r="W937" s="21"/>
      <c r="X937" s="21"/>
      <c r="Y937" s="21"/>
      <c r="Z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80"/>
      <c r="S938" s="21"/>
      <c r="T938" s="21"/>
      <c r="U938" s="21"/>
      <c r="V938" s="21"/>
      <c r="W938" s="21"/>
      <c r="X938" s="21"/>
      <c r="Y938" s="21"/>
      <c r="Z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80"/>
      <c r="S939" s="21"/>
      <c r="T939" s="21"/>
      <c r="U939" s="21"/>
      <c r="V939" s="21"/>
      <c r="W939" s="21"/>
      <c r="X939" s="21"/>
      <c r="Y939" s="21"/>
      <c r="Z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80"/>
      <c r="S940" s="21"/>
      <c r="T940" s="21"/>
      <c r="U940" s="21"/>
      <c r="V940" s="21"/>
      <c r="W940" s="21"/>
      <c r="X940" s="21"/>
      <c r="Y940" s="21"/>
      <c r="Z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80"/>
      <c r="S941" s="21"/>
      <c r="T941" s="21"/>
      <c r="U941" s="21"/>
      <c r="V941" s="21"/>
      <c r="W941" s="21"/>
      <c r="X941" s="21"/>
      <c r="Y941" s="21"/>
      <c r="Z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80"/>
      <c r="S942" s="21"/>
      <c r="T942" s="21"/>
      <c r="U942" s="21"/>
      <c r="V942" s="21"/>
      <c r="W942" s="21"/>
      <c r="X942" s="21"/>
      <c r="Y942" s="21"/>
      <c r="Z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80"/>
      <c r="S943" s="21"/>
      <c r="T943" s="21"/>
      <c r="U943" s="21"/>
      <c r="V943" s="21"/>
      <c r="W943" s="21"/>
      <c r="X943" s="21"/>
      <c r="Y943" s="21"/>
      <c r="Z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80"/>
      <c r="S944" s="21"/>
      <c r="T944" s="21"/>
      <c r="U944" s="21"/>
      <c r="V944" s="21"/>
      <c r="W944" s="21"/>
      <c r="X944" s="21"/>
      <c r="Y944" s="21"/>
      <c r="Z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80"/>
      <c r="S945" s="21"/>
      <c r="T945" s="21"/>
      <c r="U945" s="21"/>
      <c r="V945" s="21"/>
      <c r="W945" s="21"/>
      <c r="X945" s="21"/>
      <c r="Y945" s="21"/>
      <c r="Z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80"/>
      <c r="S946" s="21"/>
      <c r="T946" s="21"/>
      <c r="U946" s="21"/>
      <c r="V946" s="21"/>
      <c r="W946" s="21"/>
      <c r="X946" s="21"/>
      <c r="Y946" s="21"/>
      <c r="Z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80"/>
      <c r="S947" s="21"/>
      <c r="T947" s="21"/>
      <c r="U947" s="21"/>
      <c r="V947" s="21"/>
      <c r="W947" s="21"/>
      <c r="X947" s="21"/>
      <c r="Y947" s="21"/>
      <c r="Z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80"/>
      <c r="S948" s="21"/>
      <c r="T948" s="21"/>
      <c r="U948" s="21"/>
      <c r="V948" s="21"/>
      <c r="W948" s="21"/>
      <c r="X948" s="21"/>
      <c r="Y948" s="21"/>
      <c r="Z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80"/>
      <c r="S949" s="21"/>
      <c r="T949" s="21"/>
      <c r="U949" s="21"/>
      <c r="V949" s="21"/>
      <c r="W949" s="21"/>
      <c r="X949" s="21"/>
      <c r="Y949" s="21"/>
      <c r="Z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80"/>
      <c r="S950" s="21"/>
      <c r="T950" s="21"/>
      <c r="U950" s="21"/>
      <c r="V950" s="21"/>
      <c r="W950" s="21"/>
      <c r="X950" s="21"/>
      <c r="Y950" s="21"/>
      <c r="Z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80"/>
      <c r="S951" s="21"/>
      <c r="T951" s="21"/>
      <c r="U951" s="21"/>
      <c r="V951" s="21"/>
      <c r="W951" s="21"/>
      <c r="X951" s="21"/>
      <c r="Y951" s="21"/>
      <c r="Z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80"/>
      <c r="S952" s="21"/>
      <c r="T952" s="21"/>
      <c r="U952" s="21"/>
      <c r="V952" s="21"/>
      <c r="W952" s="21"/>
      <c r="X952" s="21"/>
      <c r="Y952" s="21"/>
      <c r="Z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80"/>
      <c r="S953" s="21"/>
      <c r="T953" s="21"/>
      <c r="U953" s="21"/>
      <c r="V953" s="21"/>
      <c r="W953" s="21"/>
      <c r="X953" s="21"/>
      <c r="Y953" s="21"/>
      <c r="Z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80"/>
      <c r="S954" s="21"/>
      <c r="T954" s="21"/>
      <c r="U954" s="21"/>
      <c r="V954" s="21"/>
      <c r="W954" s="21"/>
      <c r="X954" s="21"/>
      <c r="Y954" s="21"/>
      <c r="Z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80"/>
      <c r="S955" s="21"/>
      <c r="T955" s="21"/>
      <c r="U955" s="21"/>
      <c r="V955" s="21"/>
      <c r="W955" s="21"/>
      <c r="X955" s="21"/>
      <c r="Y955" s="21"/>
      <c r="Z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80"/>
      <c r="S956" s="21"/>
      <c r="T956" s="21"/>
      <c r="U956" s="21"/>
      <c r="V956" s="21"/>
      <c r="W956" s="21"/>
      <c r="X956" s="21"/>
      <c r="Y956" s="21"/>
      <c r="Z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80"/>
      <c r="S957" s="21"/>
      <c r="T957" s="21"/>
      <c r="U957" s="21"/>
      <c r="V957" s="21"/>
      <c r="W957" s="21"/>
      <c r="X957" s="21"/>
      <c r="Y957" s="21"/>
      <c r="Z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80"/>
      <c r="S958" s="21"/>
      <c r="T958" s="21"/>
      <c r="U958" s="21"/>
      <c r="V958" s="21"/>
      <c r="W958" s="21"/>
      <c r="X958" s="21"/>
      <c r="Y958" s="21"/>
      <c r="Z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80"/>
      <c r="S959" s="21"/>
      <c r="T959" s="21"/>
      <c r="U959" s="21"/>
      <c r="V959" s="21"/>
      <c r="W959" s="21"/>
      <c r="X959" s="21"/>
      <c r="Y959" s="21"/>
      <c r="Z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80"/>
      <c r="S960" s="21"/>
      <c r="T960" s="21"/>
      <c r="U960" s="21"/>
      <c r="V960" s="21"/>
      <c r="W960" s="21"/>
      <c r="X960" s="21"/>
      <c r="Y960" s="21"/>
      <c r="Z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80"/>
      <c r="S961" s="21"/>
      <c r="T961" s="21"/>
      <c r="U961" s="21"/>
      <c r="V961" s="21"/>
      <c r="W961" s="21"/>
      <c r="X961" s="21"/>
      <c r="Y961" s="21"/>
      <c r="Z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80"/>
      <c r="S962" s="21"/>
      <c r="T962" s="21"/>
      <c r="U962" s="21"/>
      <c r="V962" s="21"/>
      <c r="W962" s="21"/>
      <c r="X962" s="21"/>
      <c r="Y962" s="21"/>
      <c r="Z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80"/>
      <c r="S963" s="21"/>
      <c r="T963" s="21"/>
      <c r="U963" s="21"/>
      <c r="V963" s="21"/>
      <c r="W963" s="21"/>
      <c r="X963" s="21"/>
      <c r="Y963" s="21"/>
      <c r="Z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80"/>
      <c r="S964" s="21"/>
      <c r="T964" s="21"/>
      <c r="U964" s="21"/>
      <c r="V964" s="21"/>
      <c r="W964" s="21"/>
      <c r="X964" s="21"/>
      <c r="Y964" s="21"/>
      <c r="Z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80"/>
      <c r="S965" s="21"/>
      <c r="T965" s="21"/>
      <c r="U965" s="21"/>
      <c r="V965" s="21"/>
      <c r="W965" s="21"/>
      <c r="X965" s="21"/>
      <c r="Y965" s="21"/>
      <c r="Z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80"/>
      <c r="S966" s="21"/>
      <c r="T966" s="21"/>
      <c r="U966" s="21"/>
      <c r="V966" s="21"/>
      <c r="W966" s="21"/>
      <c r="X966" s="21"/>
      <c r="Y966" s="21"/>
      <c r="Z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80"/>
      <c r="S967" s="21"/>
      <c r="T967" s="21"/>
      <c r="U967" s="21"/>
      <c r="V967" s="21"/>
      <c r="W967" s="21"/>
      <c r="X967" s="21"/>
      <c r="Y967" s="21"/>
      <c r="Z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80"/>
      <c r="S968" s="21"/>
      <c r="T968" s="21"/>
      <c r="U968" s="21"/>
      <c r="V968" s="21"/>
      <c r="W968" s="21"/>
      <c r="X968" s="21"/>
      <c r="Y968" s="21"/>
      <c r="Z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80"/>
      <c r="S969" s="21"/>
      <c r="T969" s="21"/>
      <c r="U969" s="21"/>
      <c r="V969" s="21"/>
      <c r="W969" s="21"/>
      <c r="X969" s="21"/>
      <c r="Y969" s="21"/>
      <c r="Z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80"/>
      <c r="S970" s="21"/>
      <c r="T970" s="21"/>
      <c r="U970" s="21"/>
      <c r="V970" s="21"/>
      <c r="W970" s="21"/>
      <c r="X970" s="21"/>
      <c r="Y970" s="21"/>
      <c r="Z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80"/>
      <c r="S971" s="21"/>
      <c r="T971" s="21"/>
      <c r="U971" s="21"/>
      <c r="V971" s="21"/>
      <c r="W971" s="21"/>
      <c r="X971" s="21"/>
      <c r="Y971" s="21"/>
      <c r="Z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80"/>
      <c r="S972" s="21"/>
      <c r="T972" s="21"/>
      <c r="U972" s="21"/>
      <c r="V972" s="21"/>
      <c r="W972" s="21"/>
      <c r="X972" s="21"/>
      <c r="Y972" s="21"/>
      <c r="Z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80"/>
      <c r="S973" s="21"/>
      <c r="T973" s="21"/>
      <c r="U973" s="21"/>
      <c r="V973" s="21"/>
      <c r="W973" s="21"/>
      <c r="X973" s="21"/>
      <c r="Y973" s="21"/>
      <c r="Z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80"/>
      <c r="S974" s="21"/>
      <c r="T974" s="21"/>
      <c r="U974" s="21"/>
      <c r="V974" s="21"/>
      <c r="W974" s="21"/>
      <c r="X974" s="21"/>
      <c r="Y974" s="21"/>
      <c r="Z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80"/>
      <c r="S975" s="21"/>
      <c r="T975" s="21"/>
      <c r="U975" s="21"/>
      <c r="V975" s="21"/>
      <c r="W975" s="21"/>
      <c r="X975" s="21"/>
      <c r="Y975" s="21"/>
      <c r="Z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80"/>
      <c r="S976" s="21"/>
      <c r="T976" s="21"/>
      <c r="U976" s="21"/>
      <c r="V976" s="21"/>
      <c r="W976" s="21"/>
      <c r="X976" s="21"/>
      <c r="Y976" s="21"/>
      <c r="Z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80"/>
      <c r="S977" s="21"/>
      <c r="T977" s="21"/>
      <c r="U977" s="21"/>
      <c r="V977" s="21"/>
      <c r="W977" s="21"/>
      <c r="X977" s="21"/>
      <c r="Y977" s="21"/>
      <c r="Z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80"/>
      <c r="S978" s="21"/>
      <c r="T978" s="21"/>
      <c r="U978" s="21"/>
      <c r="V978" s="21"/>
      <c r="W978" s="21"/>
      <c r="X978" s="21"/>
      <c r="Y978" s="21"/>
      <c r="Z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80"/>
      <c r="S979" s="21"/>
      <c r="T979" s="21"/>
      <c r="U979" s="21"/>
      <c r="V979" s="21"/>
      <c r="W979" s="21"/>
      <c r="X979" s="21"/>
      <c r="Y979" s="21"/>
      <c r="Z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80"/>
      <c r="S980" s="21"/>
      <c r="T980" s="21"/>
      <c r="U980" s="21"/>
      <c r="V980" s="21"/>
      <c r="W980" s="21"/>
      <c r="X980" s="21"/>
      <c r="Y980" s="21"/>
      <c r="Z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80"/>
      <c r="S981" s="21"/>
      <c r="T981" s="21"/>
      <c r="U981" s="21"/>
      <c r="V981" s="21"/>
      <c r="W981" s="21"/>
      <c r="X981" s="21"/>
      <c r="Y981" s="21"/>
      <c r="Z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80"/>
      <c r="S982" s="21"/>
      <c r="T982" s="21"/>
      <c r="U982" s="21"/>
      <c r="V982" s="21"/>
      <c r="W982" s="21"/>
      <c r="X982" s="21"/>
      <c r="Y982" s="21"/>
      <c r="Z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80"/>
      <c r="S983" s="21"/>
      <c r="T983" s="21"/>
      <c r="U983" s="21"/>
      <c r="V983" s="21"/>
      <c r="W983" s="21"/>
      <c r="X983" s="21"/>
      <c r="Y983" s="21"/>
      <c r="Z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80"/>
      <c r="S984" s="21"/>
      <c r="T984" s="21"/>
      <c r="U984" s="21"/>
      <c r="V984" s="21"/>
      <c r="W984" s="21"/>
      <c r="X984" s="21"/>
      <c r="Y984" s="21"/>
      <c r="Z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80"/>
      <c r="S985" s="21"/>
      <c r="T985" s="21"/>
      <c r="U985" s="21"/>
      <c r="V985" s="21"/>
      <c r="W985" s="21"/>
      <c r="X985" s="21"/>
      <c r="Y985" s="21"/>
      <c r="Z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80"/>
      <c r="S986" s="21"/>
      <c r="T986" s="21"/>
      <c r="U986" s="21"/>
      <c r="V986" s="21"/>
      <c r="W986" s="21"/>
      <c r="X986" s="21"/>
      <c r="Y986" s="21"/>
      <c r="Z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80"/>
      <c r="S987" s="21"/>
      <c r="T987" s="21"/>
      <c r="U987" s="21"/>
      <c r="V987" s="21"/>
      <c r="W987" s="21"/>
      <c r="X987" s="21"/>
      <c r="Y987" s="21"/>
      <c r="Z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80"/>
      <c r="S988" s="21"/>
      <c r="T988" s="21"/>
      <c r="U988" s="21"/>
      <c r="V988" s="21"/>
      <c r="W988" s="21"/>
      <c r="X988" s="21"/>
      <c r="Y988" s="21"/>
      <c r="Z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80"/>
      <c r="S989" s="21"/>
      <c r="T989" s="21"/>
      <c r="U989" s="21"/>
      <c r="V989" s="21"/>
      <c r="W989" s="21"/>
      <c r="X989" s="21"/>
      <c r="Y989" s="21"/>
      <c r="Z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80"/>
      <c r="S990" s="21"/>
      <c r="T990" s="21"/>
      <c r="U990" s="21"/>
      <c r="V990" s="21"/>
      <c r="W990" s="21"/>
      <c r="X990" s="21"/>
      <c r="Y990" s="21"/>
      <c r="Z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80"/>
      <c r="S991" s="21"/>
      <c r="T991" s="21"/>
      <c r="U991" s="21"/>
      <c r="V991" s="21"/>
      <c r="W991" s="21"/>
      <c r="X991" s="21"/>
      <c r="Y991" s="21"/>
      <c r="Z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80"/>
      <c r="S992" s="21"/>
      <c r="T992" s="21"/>
      <c r="U992" s="21"/>
      <c r="V992" s="21"/>
      <c r="W992" s="21"/>
      <c r="X992" s="21"/>
      <c r="Y992" s="21"/>
      <c r="Z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80"/>
      <c r="S993" s="21"/>
      <c r="T993" s="21"/>
      <c r="U993" s="21"/>
      <c r="V993" s="21"/>
      <c r="W993" s="21"/>
      <c r="X993" s="21"/>
      <c r="Y993" s="21"/>
      <c r="Z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80"/>
      <c r="S994" s="21"/>
      <c r="T994" s="21"/>
      <c r="U994" s="21"/>
      <c r="V994" s="21"/>
      <c r="W994" s="21"/>
      <c r="X994" s="21"/>
      <c r="Y994" s="21"/>
      <c r="Z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80"/>
      <c r="S995" s="21"/>
      <c r="T995" s="21"/>
      <c r="U995" s="21"/>
      <c r="V995" s="21"/>
      <c r="W995" s="21"/>
      <c r="X995" s="21"/>
      <c r="Y995" s="21"/>
      <c r="Z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80"/>
      <c r="S996" s="21"/>
      <c r="T996" s="21"/>
      <c r="U996" s="21"/>
      <c r="V996" s="21"/>
      <c r="W996" s="21"/>
      <c r="X996" s="21"/>
      <c r="Y996" s="21"/>
      <c r="Z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80"/>
      <c r="S997" s="21"/>
      <c r="T997" s="21"/>
      <c r="U997" s="21"/>
      <c r="V997" s="21"/>
      <c r="W997" s="21"/>
      <c r="X997" s="21"/>
      <c r="Y997" s="21"/>
      <c r="Z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80"/>
      <c r="S998" s="21"/>
      <c r="T998" s="21"/>
      <c r="U998" s="21"/>
      <c r="V998" s="21"/>
      <c r="W998" s="21"/>
      <c r="X998" s="21"/>
      <c r="Y998" s="21"/>
      <c r="Z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80"/>
      <c r="S999" s="21"/>
      <c r="T999" s="21"/>
      <c r="U999" s="21"/>
      <c r="V999" s="21"/>
      <c r="W999" s="21"/>
      <c r="X999" s="21"/>
      <c r="Y999" s="21"/>
      <c r="Z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80"/>
      <c r="S1000" s="21"/>
      <c r="T1000" s="21"/>
      <c r="U1000" s="21"/>
      <c r="V1000" s="21"/>
      <c r="W1000" s="21"/>
      <c r="X1000" s="21"/>
      <c r="Y1000" s="21"/>
      <c r="Z1000" s="21"/>
    </row>
    <row r="100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80"/>
      <c r="S1001" s="21"/>
      <c r="T1001" s="21"/>
      <c r="U1001" s="21"/>
      <c r="V1001" s="21"/>
      <c r="W1001" s="21"/>
      <c r="X1001" s="21"/>
      <c r="Y1001" s="21"/>
      <c r="Z1001" s="21"/>
    </row>
    <row r="100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80"/>
      <c r="S1002" s="21"/>
      <c r="T1002" s="21"/>
      <c r="U1002" s="21"/>
      <c r="V1002" s="21"/>
      <c r="W1002" s="21"/>
      <c r="X1002" s="21"/>
      <c r="Y1002" s="21"/>
      <c r="Z1002" s="21"/>
    </row>
    <row r="1003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80"/>
      <c r="S1003" s="21"/>
      <c r="T1003" s="21"/>
      <c r="U1003" s="21"/>
      <c r="V1003" s="21"/>
      <c r="W1003" s="21"/>
      <c r="X1003" s="21"/>
      <c r="Y1003" s="21"/>
      <c r="Z1003" s="21"/>
    </row>
    <row r="1004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80"/>
      <c r="S1004" s="21"/>
      <c r="T1004" s="21"/>
      <c r="U1004" s="21"/>
      <c r="V1004" s="21"/>
      <c r="W1004" s="21"/>
      <c r="X1004" s="21"/>
      <c r="Y1004" s="21"/>
      <c r="Z1004" s="21"/>
    </row>
    <row r="100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80"/>
      <c r="S1005" s="21"/>
      <c r="T1005" s="21"/>
      <c r="U1005" s="21"/>
      <c r="V1005" s="21"/>
      <c r="W1005" s="21"/>
      <c r="X1005" s="21"/>
      <c r="Y1005" s="21"/>
      <c r="Z1005" s="21"/>
    </row>
    <row r="1006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80"/>
      <c r="S1006" s="21"/>
      <c r="T1006" s="21"/>
      <c r="U1006" s="21"/>
      <c r="V1006" s="21"/>
      <c r="W1006" s="21"/>
      <c r="X1006" s="21"/>
      <c r="Y1006" s="21"/>
      <c r="Z1006" s="21"/>
    </row>
  </sheetData>
  <hyperlinks>
    <hyperlink r:id="rId2" ref="D1"/>
    <hyperlink r:id="rId3" ref="I62"/>
  </hyperlinks>
  <drawing r:id="rId4"/>
  <legacyDrawing r:id="rId5"/>
</worksheet>
</file>